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18" activeTab="9"/>
  </bookViews>
  <sheets>
    <sheet name="1день" sheetId="1" r:id="rId1"/>
    <sheet name="2день" sheetId="2" r:id="rId2"/>
    <sheet name="3день" sheetId="3" r:id="rId3"/>
    <sheet name="4день" sheetId="4" r:id="rId4"/>
    <sheet name="5день" sheetId="5" r:id="rId5"/>
    <sheet name="6день" sheetId="6" r:id="rId6"/>
    <sheet name="7день" sheetId="7" r:id="rId7"/>
    <sheet name="8день" sheetId="8" r:id="rId8"/>
    <sheet name="9день" sheetId="9" r:id="rId9"/>
    <sheet name="10день" sheetId="10" r:id="rId10"/>
    <sheet name="11день" sheetId="11" r:id="rId11"/>
    <sheet name="12день" sheetId="12" r:id="rId12"/>
    <sheet name="13день" sheetId="13" r:id="rId13"/>
    <sheet name="14день" sheetId="14" r:id="rId14"/>
    <sheet name="15день" sheetId="15" r:id="rId15"/>
  </sheets>
  <definedNames/>
  <calcPr fullCalcOnLoad="1"/>
</workbook>
</file>

<file path=xl/sharedStrings.xml><?xml version="1.0" encoding="utf-8"?>
<sst xmlns="http://schemas.openxmlformats.org/spreadsheetml/2006/main" count="557" uniqueCount="170">
  <si>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</si>
  <si>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</si>
  <si>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</si>
  <si>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</si>
  <si>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</si>
  <si>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</si>
  <si>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</si>
  <si>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</si>
  <si>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</si>
  <si>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ИТОГО:</t>
  </si>
  <si>
    <t>Хлеб ржаной</t>
  </si>
  <si>
    <t>или Хлеб пшеничный витаминизированный</t>
  </si>
  <si>
    <t>Хлеб пшеничный</t>
  </si>
  <si>
    <t>Полдник</t>
  </si>
  <si>
    <t>30/15</t>
  </si>
  <si>
    <t>цена, руб</t>
  </si>
  <si>
    <t>Фрукт</t>
  </si>
  <si>
    <t>Сок</t>
  </si>
  <si>
    <t>Кондитерское изделие промышленного производства</t>
  </si>
  <si>
    <t>Мучное изделие промышленного производства</t>
  </si>
  <si>
    <t>Бутерброд с маслом</t>
  </si>
  <si>
    <t>Какао с молоком</t>
  </si>
  <si>
    <t>Макаронные изделия отварные</t>
  </si>
  <si>
    <t>Бутерброд с сыром</t>
  </si>
  <si>
    <t>Кофейный напиток</t>
  </si>
  <si>
    <t>Суп гороховый с гренками с мясом</t>
  </si>
  <si>
    <t>Чай с молоком</t>
  </si>
  <si>
    <t>Чай с сахаром</t>
  </si>
  <si>
    <t>Бутерброд горячий с сыром</t>
  </si>
  <si>
    <t>Чай с лимоном</t>
  </si>
  <si>
    <t>Свекольник с мясом, со сметаной</t>
  </si>
  <si>
    <t>Рыба запечённая с маслом</t>
  </si>
  <si>
    <t>Утверждаю:</t>
  </si>
  <si>
    <t>"      "</t>
  </si>
  <si>
    <t>Мед. Работник</t>
  </si>
  <si>
    <t>Повар-бригадир</t>
  </si>
  <si>
    <t>Рыба запеченная с маслом</t>
  </si>
  <si>
    <t>Каша пшеничная жидкая</t>
  </si>
  <si>
    <t>2021г.</t>
  </si>
  <si>
    <t xml:space="preserve">Каша кукурузная жидкая  </t>
  </si>
  <si>
    <t xml:space="preserve">Бутерброд с маслом </t>
  </si>
  <si>
    <t xml:space="preserve">Какао с молоком  </t>
  </si>
  <si>
    <t xml:space="preserve">Фрукт в ассортименте </t>
  </si>
  <si>
    <t>Салат из свежих помидоров</t>
  </si>
  <si>
    <t>250/15/5</t>
  </si>
  <si>
    <t xml:space="preserve">Котлеты, биточки из говядины </t>
  </si>
  <si>
    <t xml:space="preserve">Каша гречневая вязкая отварная </t>
  </si>
  <si>
    <t>Йогурт промышленного производства в ассортименте</t>
  </si>
  <si>
    <t xml:space="preserve">Рассольник "Домашний" с курицей со сметаной </t>
  </si>
  <si>
    <t xml:space="preserve">Омлет натуральный  </t>
  </si>
  <si>
    <t>Овощи на подгарнировку</t>
  </si>
  <si>
    <t xml:space="preserve">Бутерброд с маслом с сыром </t>
  </si>
  <si>
    <t>70</t>
  </si>
  <si>
    <t xml:space="preserve">Кофейный напиток </t>
  </si>
  <si>
    <t xml:space="preserve">Нарезка из свежих овощей с маслом растительным </t>
  </si>
  <si>
    <t>250/15/20</t>
  </si>
  <si>
    <t xml:space="preserve">Жаркое по - домашнему </t>
  </si>
  <si>
    <t xml:space="preserve">Компот из смеси сухофруктов  </t>
  </si>
  <si>
    <t xml:space="preserve">Булочка домашняя </t>
  </si>
  <si>
    <t xml:space="preserve">Запеканка из творога с молоком сгущенным  </t>
  </si>
  <si>
    <t>200/30</t>
  </si>
  <si>
    <t>30/20</t>
  </si>
  <si>
    <t xml:space="preserve">Кисломолочный продукт  в ассортименте  </t>
  </si>
  <si>
    <t xml:space="preserve">Чай с молоком  </t>
  </si>
  <si>
    <t xml:space="preserve">Салат из огурцов с маслом </t>
  </si>
  <si>
    <t>Щи из свежей капусты с картофелем с мясом со сметаной</t>
  </si>
  <si>
    <t xml:space="preserve">Котлета полтавская из говядины  запеченная с соусом сметанным с томатом </t>
  </si>
  <si>
    <t>100/30</t>
  </si>
  <si>
    <t xml:space="preserve">Макароны изделия отварные </t>
  </si>
  <si>
    <t>Булочное  изделие промышленного производства в ассортименте</t>
  </si>
  <si>
    <t>Напиток из шиповника</t>
  </si>
  <si>
    <t xml:space="preserve">Суп молочный с крупой  </t>
  </si>
  <si>
    <t>Йогурт</t>
  </si>
  <si>
    <t>Салат из свеклы с сыром</t>
  </si>
  <si>
    <t>Суп картофельный с рыбными фрикадельками</t>
  </si>
  <si>
    <t>Рис припущенный</t>
  </si>
  <si>
    <r>
      <rPr>
        <b/>
        <sz val="10"/>
        <color indexed="10"/>
        <rFont val="Arial"/>
        <family val="2"/>
      </rPr>
      <t xml:space="preserve">Бедро </t>
    </r>
    <r>
      <rPr>
        <b/>
        <sz val="10"/>
        <rFont val="Arial"/>
        <family val="2"/>
      </rPr>
      <t xml:space="preserve">или </t>
    </r>
    <r>
      <rPr>
        <b/>
        <sz val="10"/>
        <color indexed="10"/>
        <rFont val="Arial"/>
        <family val="2"/>
      </rPr>
      <t>Грудка</t>
    </r>
    <r>
      <rPr>
        <b/>
        <sz val="10"/>
        <rFont val="Arial"/>
        <family val="2"/>
      </rPr>
      <t xml:space="preserve"> куриные запеченные "Домашние"</t>
    </r>
  </si>
  <si>
    <t xml:space="preserve">Компот из кураги  </t>
  </si>
  <si>
    <t>250/100</t>
  </si>
  <si>
    <t>125</t>
  </si>
  <si>
    <t>Пирожок печеный с картофелем</t>
  </si>
  <si>
    <t>цена, руб.</t>
  </si>
  <si>
    <t>Бутерброд  с маслом с сыром</t>
  </si>
  <si>
    <t>60</t>
  </si>
  <si>
    <t>Салат картофельный с огурцами</t>
  </si>
  <si>
    <t>Борщ "Сибирский" с мясом, со сметаной</t>
  </si>
  <si>
    <t xml:space="preserve">Пюре картофельное </t>
  </si>
  <si>
    <t>120/5</t>
  </si>
  <si>
    <t>Кисломолочный продукт</t>
  </si>
  <si>
    <t>Каша манная жидкая</t>
  </si>
  <si>
    <t>Бутерброд   с сыром</t>
  </si>
  <si>
    <t>Салат из моркови с кукурузой</t>
  </si>
  <si>
    <t xml:space="preserve">Суп картофельный с макаронными изделиями с курицей </t>
  </si>
  <si>
    <t>250/15</t>
  </si>
  <si>
    <t>Говядина, тушеная с капустой</t>
  </si>
  <si>
    <t>300</t>
  </si>
  <si>
    <t>Мучное изделие промышленного производства (рулет)</t>
  </si>
  <si>
    <t>Каша "Дружба"</t>
  </si>
  <si>
    <t>Яйца вареные</t>
  </si>
  <si>
    <t>Суп из овощей  с мясом со сметаной</t>
  </si>
  <si>
    <t>Тефтели, звпеченные в молочном соусе</t>
  </si>
  <si>
    <t>Компот из смеси сухофруктов</t>
  </si>
  <si>
    <t>Запеканка из творога с  молоком сгущенным</t>
  </si>
  <si>
    <t>Суп крестьянский с крупой с мясом и сметаной</t>
  </si>
  <si>
    <t>Фрикадельки рыбные, с соусом сметанным с томатом</t>
  </si>
  <si>
    <t>120/40</t>
  </si>
  <si>
    <t>Пюре картофельное</t>
  </si>
  <si>
    <t xml:space="preserve">Мучное изделие промышленного производства </t>
  </si>
  <si>
    <t xml:space="preserve">Омлет натуральный </t>
  </si>
  <si>
    <t>Горошек зеленый консервированный</t>
  </si>
  <si>
    <t>Салат из капусты белокочанной с морковью</t>
  </si>
  <si>
    <t>Суп картофельный с овощами с мясом со сметаной</t>
  </si>
  <si>
    <t>Печень, тушеная в соусе</t>
  </si>
  <si>
    <t>100/50</t>
  </si>
  <si>
    <t>Каша гречневая вязкая</t>
  </si>
  <si>
    <t>Компот из кураги</t>
  </si>
  <si>
    <t>Булочка</t>
  </si>
  <si>
    <t xml:space="preserve">Каша их овсяных  хлопьев "Геркулес" жидкая   </t>
  </si>
  <si>
    <t>Рассольник  ленинградский с курицей, со сметаной</t>
  </si>
  <si>
    <t>Котлета по хлыновски</t>
  </si>
  <si>
    <t>Капуста тушеная</t>
  </si>
  <si>
    <t>Бутерброд с маслом с сыром</t>
  </si>
  <si>
    <t xml:space="preserve">Кисломолочный продукт </t>
  </si>
  <si>
    <t>200</t>
  </si>
  <si>
    <t>Уха с крупой</t>
  </si>
  <si>
    <t>Курица, в соусе с томатом</t>
  </si>
  <si>
    <t xml:space="preserve">Каша ячневая жидкая  </t>
  </si>
  <si>
    <t xml:space="preserve">Бутерброд с сыром </t>
  </si>
  <si>
    <t>Нарезка из овощей с маслом растительным</t>
  </si>
  <si>
    <t>Гречка по-купечески</t>
  </si>
  <si>
    <t>Компот из свежих плодов</t>
  </si>
  <si>
    <t>Макаронные изделия, запеченные с сыром</t>
  </si>
  <si>
    <t>Суп картофельный с крупой с мясом</t>
  </si>
  <si>
    <t>Котлета рыбная натуральная, запеченная, с маслом</t>
  </si>
  <si>
    <t>Овощи припущенные</t>
  </si>
  <si>
    <t>Суфле творожное с молоком сгущенным</t>
  </si>
  <si>
    <t>250/30</t>
  </si>
  <si>
    <t>90</t>
  </si>
  <si>
    <t>Салат из моркови с изюмом</t>
  </si>
  <si>
    <t>Борщ с мелкошинкованными овощами с курицей и сметаной</t>
  </si>
  <si>
    <t>Биточки рубленные из птицы запеченные, с маслом</t>
  </si>
  <si>
    <t xml:space="preserve">Рис припущенный с кукурузой </t>
  </si>
  <si>
    <r>
      <t xml:space="preserve">Булочка "Нежная" </t>
    </r>
    <r>
      <rPr>
        <b/>
        <sz val="10"/>
        <color indexed="10"/>
        <rFont val="Arial"/>
        <family val="2"/>
      </rPr>
      <t>или Булочка промышленного производства</t>
    </r>
  </si>
  <si>
    <t>Каша пшенная жидкая</t>
  </si>
  <si>
    <t>Бутерброд с   маслом</t>
  </si>
  <si>
    <t>Салат из капусты белокочанной</t>
  </si>
  <si>
    <t>Суп-лапша домашняя с курицей</t>
  </si>
  <si>
    <t>Чай  с сахаром</t>
  </si>
  <si>
    <t>Кукуруза консервированная</t>
  </si>
  <si>
    <t>Меню для детей в лагере дневного пребывания (1)
на __________________2021г.</t>
  </si>
  <si>
    <t>Кондитерское изделие промышленного производства в ассортименте (вафли)</t>
  </si>
  <si>
    <t>Меню для детей в лагере дневного пребывания (2)
на __________________2021г.</t>
  </si>
  <si>
    <t>Меню для детей в лагере дневного пребывания  (3)
на __________________2021г.</t>
  </si>
  <si>
    <t>Меню для детей в лагере дневного пребывания (4)
на __________________2021г.</t>
  </si>
  <si>
    <t>Меню для детей в лагере дневного пребывания (5)
 на __________________2021г.</t>
  </si>
  <si>
    <t>Меню для детей в лагере дневного пребывания (6)
на __________________2021г.</t>
  </si>
  <si>
    <t>Меню для детей в лагере дневного пребывания (7)
 на __________________2021г.</t>
  </si>
  <si>
    <t>Меню для детей в лагере дневного пребывания (8)
 на __________________2021г.</t>
  </si>
  <si>
    <t>Меню для детей в лагере дневного пребывания (9)
 на __________________2021г.</t>
  </si>
  <si>
    <t>Меню для детей в лагере дневного пребывания (10)
на __________________2021г.</t>
  </si>
  <si>
    <t>Меню для детей в лагере дневного пребывания (11)
 на __________________2021г.</t>
  </si>
  <si>
    <t>Меню для детей в лагере дневного пребывания (12)
на __________________2021г.</t>
  </si>
  <si>
    <t>Мучное изделие промышленного производства (пряник)</t>
  </si>
  <si>
    <t>Меню для детей в лагере дневного пребывания (13)
 на __________________2021г.</t>
  </si>
  <si>
    <t>Меню для детей в лагере дневного пребывания (14)
 на __________________2021г.</t>
  </si>
  <si>
    <t>Меню для детей в лагере дневного пребывания (15)
на __________________2021г.</t>
  </si>
  <si>
    <t xml:space="preserve"> Хлеб пшеничный</t>
  </si>
  <si>
    <t>Овощи свежие</t>
  </si>
  <si>
    <t>Сырники из творога запеченные, с молоком сгущенным</t>
  </si>
  <si>
    <t>150/20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</si>
</sst>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12"/>
      <name val="Arial Cyr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10"/>
      <color rgb="FFFF0000"/>
      <name val="Arial Cyr"/>
      <family val="0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49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 wrapText="1"/>
    </xf>
    <xf numFmtId="2" fontId="14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8" fillId="18" borderId="10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9" fillId="18" borderId="10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72" fontId="31" fillId="0" borderId="10" xfId="0" applyNumberFormat="1" applyFont="1" applyFill="1" applyBorder="1" applyAlignment="1">
      <alignment horizontal="center" vertical="center"/>
    </xf>
    <xf numFmtId="1" fontId="27" fillId="18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2" fontId="28" fillId="18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18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32" fillId="18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43" fillId="0" borderId="0" xfId="0" applyNumberFormat="1" applyFont="1" applyFill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 wrapText="1"/>
    </xf>
    <xf numFmtId="0" fontId="21" fillId="18" borderId="11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18" borderId="11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8" fillId="18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44" fillId="18" borderId="10" xfId="0" applyFont="1" applyFill="1" applyBorder="1" applyAlignment="1">
      <alignment horizontal="left" vertical="center" wrapText="1"/>
    </xf>
    <xf numFmtId="0" fontId="44" fillId="18" borderId="10" xfId="0" applyFont="1" applyFill="1" applyBorder="1" applyAlignment="1">
      <alignment vertical="center" wrapText="1"/>
    </xf>
    <xf numFmtId="0" fontId="44" fillId="18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18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172" fontId="28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1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29" fillId="0" borderId="0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18" borderId="10" xfId="0" applyFont="1" applyFill="1" applyBorder="1" applyAlignment="1">
      <alignment horizontal="left" vertical="center"/>
    </xf>
    <xf numFmtId="0" fontId="44" fillId="18" borderId="11" xfId="0" applyFont="1" applyFill="1" applyBorder="1" applyAlignment="1">
      <alignment horizontal="left" vertical="center"/>
    </xf>
    <xf numFmtId="0" fontId="47" fillId="18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/>
    </xf>
    <xf numFmtId="0" fontId="45" fillId="18" borderId="10" xfId="0" applyFont="1" applyFill="1" applyBorder="1" applyAlignment="1">
      <alignment horizontal="center" vertical="center"/>
    </xf>
    <xf numFmtId="172" fontId="45" fillId="18" borderId="10" xfId="0" applyNumberFormat="1" applyFont="1" applyFill="1" applyBorder="1" applyAlignment="1">
      <alignment horizontal="center" vertical="center"/>
    </xf>
    <xf numFmtId="1" fontId="44" fillId="18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44" fillId="18" borderId="10" xfId="0" applyFont="1" applyFill="1" applyBorder="1" applyAlignment="1">
      <alignment horizontal="center" vertical="center"/>
    </xf>
    <xf numFmtId="172" fontId="44" fillId="18" borderId="10" xfId="0" applyNumberFormat="1" applyFont="1" applyFill="1" applyBorder="1" applyAlignment="1">
      <alignment horizontal="center" vertical="center"/>
    </xf>
    <xf numFmtId="1" fontId="44" fillId="18" borderId="10" xfId="0" applyNumberFormat="1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2" fontId="43" fillId="18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1" fontId="45" fillId="18" borderId="10" xfId="0" applyNumberFormat="1" applyFont="1" applyFill="1" applyBorder="1" applyAlignment="1">
      <alignment horizontal="center" vertical="center"/>
    </xf>
    <xf numFmtId="0" fontId="45" fillId="18" borderId="10" xfId="0" applyFont="1" applyFill="1" applyBorder="1" applyAlignment="1">
      <alignment horizontal="center" vertical="center"/>
    </xf>
    <xf numFmtId="172" fontId="45" fillId="18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45" fillId="18" borderId="10" xfId="0" applyFont="1" applyFill="1" applyBorder="1" applyAlignment="1">
      <alignment horizontal="left" vertical="center"/>
    </xf>
    <xf numFmtId="49" fontId="45" fillId="18" borderId="10" xfId="0" applyNumberFormat="1" applyFont="1" applyFill="1" applyBorder="1" applyAlignment="1">
      <alignment horizontal="center" vertical="center"/>
    </xf>
    <xf numFmtId="172" fontId="44" fillId="18" borderId="10" xfId="0" applyNumberFormat="1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2" fontId="44" fillId="18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2" fontId="45" fillId="18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25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right"/>
    </xf>
    <xf numFmtId="172" fontId="0" fillId="0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/>
    </xf>
    <xf numFmtId="0" fontId="43" fillId="0" borderId="0" xfId="0" applyFont="1" applyFill="1" applyBorder="1" applyAlignment="1">
      <alignment vertical="center"/>
    </xf>
    <xf numFmtId="1" fontId="43" fillId="0" borderId="0" xfId="0" applyNumberFormat="1" applyFont="1" applyFill="1" applyBorder="1" applyAlignment="1">
      <alignment vertical="center"/>
    </xf>
    <xf numFmtId="172" fontId="28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28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vertical="center"/>
    </xf>
    <xf numFmtId="0" fontId="28" fillId="18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1" fillId="18" borderId="15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2" fontId="21" fillId="0" borderId="17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6"/>
  <sheetViews>
    <sheetView view="pageBreakPreview" zoomScaleSheetLayoutView="100" zoomScalePageLayoutView="0" workbookViewId="0" topLeftCell="A8">
      <selection activeCell="G28" sqref="G28"/>
    </sheetView>
  </sheetViews>
  <sheetFormatPr defaultColWidth="9.00390625" defaultRowHeight="19.5" customHeight="1"/>
  <cols>
    <col min="1" max="1" width="47.875" style="8" customWidth="1"/>
    <col min="2" max="2" width="8.875" style="1" customWidth="1"/>
    <col min="3" max="3" width="7.75390625" style="2" customWidth="1"/>
    <col min="4" max="5" width="7.75390625" style="4" customWidth="1"/>
    <col min="6" max="6" width="8.875" style="4" customWidth="1"/>
    <col min="7" max="7" width="8.25390625" style="50" customWidth="1"/>
    <col min="8" max="16384" width="9.125" style="73" customWidth="1"/>
  </cols>
  <sheetData>
    <row r="1" spans="1:7" ht="24.75" customHeight="1">
      <c r="A1" s="74"/>
      <c r="B1" s="74"/>
      <c r="C1" s="131"/>
      <c r="D1" s="131"/>
      <c r="E1" s="131"/>
      <c r="F1" s="152" t="s">
        <v>32</v>
      </c>
      <c r="G1" s="152"/>
    </row>
    <row r="2" spans="1:7" ht="24.75" customHeight="1">
      <c r="A2" s="74"/>
      <c r="B2" s="74"/>
      <c r="C2" s="136"/>
      <c r="D2" s="132"/>
      <c r="E2" s="132"/>
      <c r="F2" s="132"/>
      <c r="G2" s="132"/>
    </row>
    <row r="3" spans="1:7" ht="24.75" customHeight="1">
      <c r="A3" s="74"/>
      <c r="B3" s="74"/>
      <c r="C3" s="137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ht="42.75" customHeight="1">
      <c r="A5" s="157" t="s">
        <v>149</v>
      </c>
      <c r="B5" s="158"/>
      <c r="C5" s="158"/>
      <c r="D5" s="158"/>
      <c r="E5" s="158"/>
      <c r="F5" s="158"/>
      <c r="G5" s="159"/>
    </row>
    <row r="6" spans="1:7" ht="24.75" customHeight="1">
      <c r="A6" s="161" t="s">
        <v>0</v>
      </c>
      <c r="B6" s="160" t="s">
        <v>1</v>
      </c>
      <c r="C6" s="160"/>
      <c r="D6" s="160"/>
      <c r="E6" s="160"/>
      <c r="F6" s="160"/>
      <c r="G6" s="162" t="s">
        <v>81</v>
      </c>
    </row>
    <row r="7" spans="1:7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2"/>
    </row>
    <row r="8" spans="1:7" ht="24.75" customHeight="1">
      <c r="A8" s="153" t="s">
        <v>7</v>
      </c>
      <c r="B8" s="153"/>
      <c r="C8" s="14">
        <f>C9+C10+C11+C12+C13+C14</f>
        <v>17.049999999999997</v>
      </c>
      <c r="D8" s="14">
        <f>D9+D10+D11+D12+D13+D14</f>
        <v>24.749999999999996</v>
      </c>
      <c r="E8" s="14">
        <f>E9+E10+E11+E12+E13+E14</f>
        <v>117.35</v>
      </c>
      <c r="F8" s="14">
        <f>F9+F10+F11+F12+F13+F14</f>
        <v>760.35</v>
      </c>
      <c r="G8" s="47"/>
    </row>
    <row r="9" spans="1:7" ht="24.75" customHeight="1">
      <c r="A9" s="59" t="s">
        <v>39</v>
      </c>
      <c r="B9" s="28">
        <v>250</v>
      </c>
      <c r="C9" s="16">
        <v>9.5</v>
      </c>
      <c r="D9" s="16">
        <v>10.5</v>
      </c>
      <c r="E9" s="16">
        <v>36.5</v>
      </c>
      <c r="F9" s="31">
        <f>C9*4+D9*9+E9*4</f>
        <v>278.5</v>
      </c>
      <c r="G9" s="27">
        <v>19.53</v>
      </c>
    </row>
    <row r="10" spans="1:7" ht="24.75" customHeight="1">
      <c r="A10" s="59" t="s">
        <v>40</v>
      </c>
      <c r="B10" s="43" t="s">
        <v>14</v>
      </c>
      <c r="C10" s="19">
        <v>2.5</v>
      </c>
      <c r="D10" s="19">
        <v>9.9</v>
      </c>
      <c r="E10" s="19">
        <v>14.5</v>
      </c>
      <c r="F10" s="31">
        <f>E10*4+D10*9+C10*4</f>
        <v>157.10000000000002</v>
      </c>
      <c r="G10" s="75">
        <v>10.58</v>
      </c>
    </row>
    <row r="11" spans="1:7" ht="24.75" customHeight="1">
      <c r="A11" s="63" t="s">
        <v>41</v>
      </c>
      <c r="B11" s="28">
        <v>200</v>
      </c>
      <c r="C11" s="19">
        <v>3.8</v>
      </c>
      <c r="D11" s="19">
        <v>3.5</v>
      </c>
      <c r="E11" s="19">
        <v>25</v>
      </c>
      <c r="F11" s="31">
        <f>C11*4+D11*9+E11*4</f>
        <v>146.7</v>
      </c>
      <c r="G11" s="27">
        <v>9.49</v>
      </c>
    </row>
    <row r="12" spans="1:7" ht="24.75" customHeight="1">
      <c r="A12" s="90" t="s">
        <v>42</v>
      </c>
      <c r="B12" s="95">
        <v>150</v>
      </c>
      <c r="C12" s="96">
        <v>0.4</v>
      </c>
      <c r="D12" s="96">
        <v>0.4</v>
      </c>
      <c r="E12" s="96">
        <v>25</v>
      </c>
      <c r="F12" s="97">
        <f>E12*4+D12*9+C12*4</f>
        <v>105.19999999999999</v>
      </c>
      <c r="G12" s="27">
        <v>22</v>
      </c>
    </row>
    <row r="13" spans="1:7" s="77" customFormat="1" ht="24.75" customHeight="1">
      <c r="A13" s="94" t="s">
        <v>10</v>
      </c>
      <c r="B13" s="98">
        <v>20</v>
      </c>
      <c r="C13" s="99">
        <v>0.45</v>
      </c>
      <c r="D13" s="99">
        <v>0.25</v>
      </c>
      <c r="E13" s="99">
        <v>7.55</v>
      </c>
      <c r="F13" s="100">
        <v>34.25</v>
      </c>
      <c r="G13" s="76">
        <v>1.3</v>
      </c>
    </row>
    <row r="14" spans="1:7" ht="24.75" customHeight="1">
      <c r="A14" s="94" t="s">
        <v>12</v>
      </c>
      <c r="B14" s="98">
        <v>20</v>
      </c>
      <c r="C14" s="99">
        <v>0.4</v>
      </c>
      <c r="D14" s="99">
        <v>0.2</v>
      </c>
      <c r="E14" s="99">
        <v>8.8</v>
      </c>
      <c r="F14" s="100">
        <v>38.6</v>
      </c>
      <c r="G14" s="76">
        <v>1.3</v>
      </c>
    </row>
    <row r="15" spans="1:7" ht="24.75" customHeight="1">
      <c r="A15" s="153" t="s">
        <v>8</v>
      </c>
      <c r="B15" s="153"/>
      <c r="C15" s="13">
        <f>C16+C17+C18+C19+C20+C21+C22</f>
        <v>32.45</v>
      </c>
      <c r="D15" s="13">
        <f>D16+D17+D18+D19+D20+D21+D22</f>
        <v>37.05</v>
      </c>
      <c r="E15" s="13">
        <f>E16+E17+E18+E19+E20+E21+E22</f>
        <v>126.15</v>
      </c>
      <c r="F15" s="14">
        <f>F16+F17+F18+F19+F20+F21+F22</f>
        <v>967.8499999999998</v>
      </c>
      <c r="G15" s="47"/>
    </row>
    <row r="16" spans="1:7" ht="24.75" customHeight="1">
      <c r="A16" s="59" t="s">
        <v>43</v>
      </c>
      <c r="B16" s="28">
        <v>100</v>
      </c>
      <c r="C16" s="19">
        <v>1.2</v>
      </c>
      <c r="D16" s="19">
        <v>5.1</v>
      </c>
      <c r="E16" s="19">
        <v>4.1</v>
      </c>
      <c r="F16" s="31">
        <f>C16*4+D16*9+E16*4</f>
        <v>67.1</v>
      </c>
      <c r="G16" s="75">
        <v>16.2</v>
      </c>
    </row>
    <row r="17" spans="1:7" ht="24.75" customHeight="1">
      <c r="A17" s="67" t="s">
        <v>48</v>
      </c>
      <c r="B17" s="25" t="s">
        <v>44</v>
      </c>
      <c r="C17" s="78">
        <v>5.3</v>
      </c>
      <c r="D17" s="78">
        <v>5.8</v>
      </c>
      <c r="E17" s="78">
        <v>12.2</v>
      </c>
      <c r="F17" s="31">
        <f>C17*4+D17*9+E17*4</f>
        <v>122.19999999999999</v>
      </c>
      <c r="G17" s="27">
        <v>24.8</v>
      </c>
    </row>
    <row r="18" spans="1:7" ht="24.75" customHeight="1">
      <c r="A18" s="67" t="s">
        <v>45</v>
      </c>
      <c r="B18" s="28">
        <v>120</v>
      </c>
      <c r="C18" s="19">
        <v>18.5</v>
      </c>
      <c r="D18" s="19">
        <v>18.7</v>
      </c>
      <c r="E18" s="19">
        <v>19</v>
      </c>
      <c r="F18" s="31">
        <f>C18*4+D18*9+E18*4</f>
        <v>318.29999999999995</v>
      </c>
      <c r="G18" s="27">
        <v>46.28</v>
      </c>
    </row>
    <row r="19" spans="1:7" ht="24.75" customHeight="1">
      <c r="A19" s="63" t="s">
        <v>46</v>
      </c>
      <c r="B19" s="28">
        <v>180</v>
      </c>
      <c r="C19" s="19">
        <v>4.8</v>
      </c>
      <c r="D19" s="19">
        <v>6.1</v>
      </c>
      <c r="E19" s="19">
        <v>29.2</v>
      </c>
      <c r="F19" s="81">
        <f>E19*4+D19*9+C19*4</f>
        <v>190.89999999999998</v>
      </c>
      <c r="G19" s="27">
        <v>9.86</v>
      </c>
    </row>
    <row r="20" spans="1:7" s="77" customFormat="1" ht="24.75" customHeight="1">
      <c r="A20" s="101" t="s">
        <v>27</v>
      </c>
      <c r="B20" s="28">
        <v>200</v>
      </c>
      <c r="C20" s="19">
        <v>0.1</v>
      </c>
      <c r="D20" s="19">
        <v>0</v>
      </c>
      <c r="E20" s="19">
        <v>12.6</v>
      </c>
      <c r="F20" s="31">
        <f>C20*4+D20*9+E20*4</f>
        <v>50.8</v>
      </c>
      <c r="G20" s="75">
        <v>1.63</v>
      </c>
    </row>
    <row r="21" spans="1:7" s="77" customFormat="1" ht="24.75" customHeight="1">
      <c r="A21" s="90" t="s">
        <v>10</v>
      </c>
      <c r="B21" s="98">
        <v>60</v>
      </c>
      <c r="C21" s="99">
        <v>1.2</v>
      </c>
      <c r="D21" s="99">
        <v>0.6</v>
      </c>
      <c r="E21" s="99">
        <v>26.4</v>
      </c>
      <c r="F21" s="100">
        <v>115.8</v>
      </c>
      <c r="G21" s="76">
        <v>1.95</v>
      </c>
    </row>
    <row r="22" spans="1:7" ht="24.75" customHeight="1">
      <c r="A22" s="90" t="s">
        <v>12</v>
      </c>
      <c r="B22" s="98">
        <v>60</v>
      </c>
      <c r="C22" s="99">
        <v>1.35</v>
      </c>
      <c r="D22" s="99">
        <v>0.75</v>
      </c>
      <c r="E22" s="99">
        <v>22.65</v>
      </c>
      <c r="F22" s="100">
        <v>102.75</v>
      </c>
      <c r="G22" s="76">
        <v>3.25</v>
      </c>
    </row>
    <row r="23" spans="1:7" s="80" customFormat="1" ht="24.75" customHeight="1">
      <c r="A23" s="90" t="s">
        <v>11</v>
      </c>
      <c r="B23" s="98">
        <v>60</v>
      </c>
      <c r="C23" s="99"/>
      <c r="D23" s="99"/>
      <c r="E23" s="99"/>
      <c r="F23" s="100"/>
      <c r="G23" s="27"/>
    </row>
    <row r="24" spans="1:7" s="77" customFormat="1" ht="24.75" customHeight="1">
      <c r="A24" s="156" t="s">
        <v>13</v>
      </c>
      <c r="B24" s="156"/>
      <c r="C24" s="36">
        <f>C25+C27+C26</f>
        <v>16</v>
      </c>
      <c r="D24" s="36">
        <f>D25+D27+D26</f>
        <v>12.2</v>
      </c>
      <c r="E24" s="36">
        <f>E25+E27+E26</f>
        <v>63.8</v>
      </c>
      <c r="F24" s="35">
        <f>F25+F27+F26</f>
        <v>429</v>
      </c>
      <c r="G24" s="47"/>
    </row>
    <row r="25" spans="1:7" ht="30" customHeight="1">
      <c r="A25" s="79" t="s">
        <v>150</v>
      </c>
      <c r="B25" s="102">
        <v>50</v>
      </c>
      <c r="C25" s="103">
        <v>8.2</v>
      </c>
      <c r="D25" s="103">
        <v>3.5</v>
      </c>
      <c r="E25" s="103">
        <v>42</v>
      </c>
      <c r="F25" s="104">
        <f>C25*4+D25*9+E25*4</f>
        <v>232.3</v>
      </c>
      <c r="G25" s="82">
        <v>9.2</v>
      </c>
    </row>
    <row r="26" spans="1:7" s="77" customFormat="1" ht="30" customHeight="1" hidden="1">
      <c r="A26" s="79" t="s">
        <v>47</v>
      </c>
      <c r="B26" s="102">
        <v>125</v>
      </c>
      <c r="C26" s="103">
        <v>7.7</v>
      </c>
      <c r="D26" s="103">
        <v>8.7</v>
      </c>
      <c r="E26" s="103">
        <v>9.2</v>
      </c>
      <c r="F26" s="104">
        <f>C26*4+D26*9+E26*4</f>
        <v>145.89999999999998</v>
      </c>
      <c r="G26" s="105"/>
    </row>
    <row r="27" spans="1:7" ht="24.75" customHeight="1">
      <c r="A27" s="122" t="s">
        <v>27</v>
      </c>
      <c r="B27" s="28">
        <v>200</v>
      </c>
      <c r="C27" s="19">
        <v>0.1</v>
      </c>
      <c r="D27" s="19">
        <v>0</v>
      </c>
      <c r="E27" s="19">
        <v>12.6</v>
      </c>
      <c r="F27" s="31">
        <f>C27*4+D27*9+E27*4</f>
        <v>50.8</v>
      </c>
      <c r="G27" s="75">
        <v>1.63</v>
      </c>
    </row>
    <row r="28" spans="1:7" ht="24" customHeight="1">
      <c r="A28" s="154" t="s">
        <v>9</v>
      </c>
      <c r="B28" s="155"/>
      <c r="C28" s="35">
        <f>C24+C15+C8</f>
        <v>65.5</v>
      </c>
      <c r="D28" s="35">
        <f>D24+D15+D8</f>
        <v>74</v>
      </c>
      <c r="E28" s="35">
        <f>E24+E15+E8</f>
        <v>307.29999999999995</v>
      </c>
      <c r="F28" s="35">
        <f>F24+F15+F8</f>
        <v>2157.2</v>
      </c>
      <c r="G28" s="47">
        <f>SUM(G9:G27)</f>
        <v>179</v>
      </c>
    </row>
    <row r="29" spans="1:7" ht="24.75" customHeight="1">
      <c r="A29" s="85"/>
      <c r="B29" s="86"/>
      <c r="C29" s="143" t="s">
        <v>34</v>
      </c>
      <c r="D29" s="144"/>
      <c r="E29" s="145"/>
      <c r="F29" s="146"/>
      <c r="G29" s="147"/>
    </row>
    <row r="30" spans="1:7" ht="24.75" customHeight="1">
      <c r="A30" s="84"/>
      <c r="B30" s="138"/>
      <c r="C30" s="143" t="s">
        <v>35</v>
      </c>
      <c r="D30" s="144"/>
      <c r="E30" s="145"/>
      <c r="F30" s="148"/>
      <c r="G30" s="147"/>
    </row>
    <row r="31" spans="1:7" s="77" customFormat="1" ht="24.75" customHeight="1">
      <c r="A31" s="84"/>
      <c r="B31" s="140"/>
      <c r="C31" s="139"/>
      <c r="D31" s="139"/>
      <c r="E31" s="139"/>
      <c r="F31" s="3"/>
      <c r="G31" s="50"/>
    </row>
    <row r="32" spans="1:7" ht="24.75" customHeight="1">
      <c r="A32" s="9"/>
      <c r="B32" s="141"/>
      <c r="C32" s="142"/>
      <c r="D32" s="142"/>
      <c r="E32" s="142"/>
      <c r="F32" s="7"/>
      <c r="G32" s="51"/>
    </row>
    <row r="33" ht="24.75" customHeight="1"/>
    <row r="34" ht="24.75" customHeight="1"/>
    <row r="35" ht="24.75" customHeight="1"/>
    <row r="36" ht="24.75" customHeight="1"/>
    <row r="37" spans="1:7" s="80" customFormat="1" ht="24.75" customHeight="1">
      <c r="A37" s="8"/>
      <c r="B37" s="1"/>
      <c r="C37" s="2"/>
      <c r="D37" s="4"/>
      <c r="E37" s="4"/>
      <c r="F37" s="4"/>
      <c r="G37" s="50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spans="1:7" s="80" customFormat="1" ht="24.75" customHeight="1">
      <c r="A47" s="8"/>
      <c r="B47" s="1"/>
      <c r="C47" s="2"/>
      <c r="D47" s="4"/>
      <c r="E47" s="4"/>
      <c r="F47" s="4"/>
      <c r="G47" s="50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spans="1:7" s="80" customFormat="1" ht="24.75" customHeight="1">
      <c r="A61" s="8"/>
      <c r="B61" s="1"/>
      <c r="C61" s="2"/>
      <c r="D61" s="4"/>
      <c r="E61" s="4"/>
      <c r="F61" s="4"/>
      <c r="G61" s="50"/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46.5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45.75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47.25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spans="1:7" s="80" customFormat="1" ht="30" customHeight="1">
      <c r="A202" s="8"/>
      <c r="B202" s="1"/>
      <c r="C202" s="2"/>
      <c r="D202" s="4"/>
      <c r="E202" s="4"/>
      <c r="F202" s="4"/>
      <c r="G202" s="50"/>
    </row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spans="1:7" s="80" customFormat="1" ht="30" customHeight="1">
      <c r="A292" s="8"/>
      <c r="B292" s="1"/>
      <c r="C292" s="2"/>
      <c r="D292" s="4"/>
      <c r="E292" s="4"/>
      <c r="F292" s="4"/>
      <c r="G292" s="50"/>
    </row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spans="1:7" s="80" customFormat="1" ht="30" customHeight="1">
      <c r="A353" s="8"/>
      <c r="B353" s="1"/>
      <c r="C353" s="2"/>
      <c r="D353" s="4"/>
      <c r="E353" s="4"/>
      <c r="F353" s="4"/>
      <c r="G353" s="50"/>
    </row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spans="1:7" s="80" customFormat="1" ht="30" customHeight="1">
      <c r="A366" s="8"/>
      <c r="B366" s="1"/>
      <c r="C366" s="2"/>
      <c r="D366" s="4"/>
      <c r="E366" s="4"/>
      <c r="F366" s="4"/>
      <c r="G366" s="50"/>
    </row>
    <row r="367" ht="42.75" customHeight="1"/>
    <row r="368" ht="38.25" customHeight="1"/>
    <row r="369" ht="32.25" customHeight="1"/>
    <row r="370" ht="30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30" customHeight="1"/>
    <row r="385" ht="60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8" ht="45" customHeight="1"/>
  </sheetData>
  <sheetProtection/>
  <mergeCells count="9">
    <mergeCell ref="F1:G1"/>
    <mergeCell ref="A8:B8"/>
    <mergeCell ref="A15:B15"/>
    <mergeCell ref="A28:B28"/>
    <mergeCell ref="A24:B24"/>
    <mergeCell ref="A5:G5"/>
    <mergeCell ref="B6:F6"/>
    <mergeCell ref="A6:A7"/>
    <mergeCell ref="G6:G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7">
      <selection activeCell="G10" sqref="G10"/>
    </sheetView>
  </sheetViews>
  <sheetFormatPr defaultColWidth="9.00390625" defaultRowHeight="12.75"/>
  <cols>
    <col min="1" max="1" width="46.87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20.25" customHeight="1">
      <c r="A4" s="74"/>
      <c r="B4" s="74"/>
      <c r="C4" s="74"/>
      <c r="D4" s="74"/>
      <c r="E4" s="83"/>
      <c r="F4" s="74"/>
      <c r="G4" s="74"/>
    </row>
    <row r="5" spans="1:7" ht="48" customHeight="1">
      <c r="A5" s="157" t="s">
        <v>159</v>
      </c>
      <c r="B5" s="158"/>
      <c r="C5" s="158"/>
      <c r="D5" s="158"/>
      <c r="E5" s="158"/>
      <c r="F5" s="158"/>
      <c r="G5" s="159"/>
    </row>
    <row r="6" spans="1:7" ht="24.75" customHeight="1">
      <c r="A6" s="175" t="s">
        <v>0</v>
      </c>
      <c r="B6" s="172" t="s">
        <v>1</v>
      </c>
      <c r="C6" s="173"/>
      <c r="D6" s="173"/>
      <c r="E6" s="173"/>
      <c r="F6" s="174"/>
      <c r="G6" s="165" t="s">
        <v>81</v>
      </c>
    </row>
    <row r="7" spans="1:7" ht="24.75" customHeight="1">
      <c r="A7" s="175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13">
        <f>SUM(C9:C13)</f>
        <v>16.799999999999997</v>
      </c>
      <c r="D8" s="13">
        <f>SUM(D9:D13)</f>
        <v>23.599999999999998</v>
      </c>
      <c r="E8" s="13">
        <f>SUM(E9:E13)</f>
        <v>92.1</v>
      </c>
      <c r="F8" s="14">
        <f>SUM(F9:F13)</f>
        <v>647.8</v>
      </c>
      <c r="G8" s="47"/>
    </row>
    <row r="9" spans="1:7" ht="24.75" customHeight="1">
      <c r="A9" s="55" t="s">
        <v>117</v>
      </c>
      <c r="B9" s="15">
        <v>250</v>
      </c>
      <c r="C9" s="16">
        <v>9.4</v>
      </c>
      <c r="D9" s="16">
        <v>9.6</v>
      </c>
      <c r="E9" s="16">
        <v>32.5</v>
      </c>
      <c r="F9" s="17">
        <f>E9*4+D9*9+C9*4</f>
        <v>253.99999999999997</v>
      </c>
      <c r="G9" s="20">
        <v>22</v>
      </c>
    </row>
    <row r="10" spans="1:7" ht="24.75" customHeight="1">
      <c r="A10" s="53" t="s">
        <v>20</v>
      </c>
      <c r="B10" s="21" t="s">
        <v>14</v>
      </c>
      <c r="C10" s="16">
        <v>2.5</v>
      </c>
      <c r="D10" s="16">
        <v>9.9</v>
      </c>
      <c r="E10" s="16">
        <v>14.5</v>
      </c>
      <c r="F10" s="17">
        <f>E10*4+D10*9+C10*4</f>
        <v>157.10000000000002</v>
      </c>
      <c r="G10" s="18">
        <v>10.58</v>
      </c>
    </row>
    <row r="11" spans="1:7" ht="24.75" customHeight="1">
      <c r="A11" s="54" t="s">
        <v>21</v>
      </c>
      <c r="B11" s="15">
        <v>200</v>
      </c>
      <c r="C11" s="16">
        <v>3.8</v>
      </c>
      <c r="D11" s="16">
        <v>3.5</v>
      </c>
      <c r="E11" s="16">
        <v>25</v>
      </c>
      <c r="F11" s="17">
        <f>E11*4+D11*9+C11*4</f>
        <v>146.7</v>
      </c>
      <c r="G11" s="20">
        <v>9.49</v>
      </c>
    </row>
    <row r="12" spans="1:7" ht="24.75" customHeight="1">
      <c r="A12" s="92" t="s">
        <v>12</v>
      </c>
      <c r="B12" s="15">
        <v>20</v>
      </c>
      <c r="C12" s="16">
        <v>0.4</v>
      </c>
      <c r="D12" s="16">
        <v>0.2</v>
      </c>
      <c r="E12" s="16">
        <v>8.8</v>
      </c>
      <c r="F12" s="17">
        <v>39</v>
      </c>
      <c r="G12" s="24">
        <v>1.3</v>
      </c>
    </row>
    <row r="13" spans="1:7" ht="24.75" customHeight="1">
      <c r="A13" s="53" t="s">
        <v>10</v>
      </c>
      <c r="B13" s="15">
        <v>30</v>
      </c>
      <c r="C13" s="16">
        <v>0.7</v>
      </c>
      <c r="D13" s="16">
        <v>0.4</v>
      </c>
      <c r="E13" s="16">
        <v>11.3</v>
      </c>
      <c r="F13" s="17">
        <v>51</v>
      </c>
      <c r="G13" s="24">
        <v>1.3</v>
      </c>
    </row>
    <row r="14" spans="1:7" ht="24.75" customHeight="1">
      <c r="A14" s="167" t="s">
        <v>8</v>
      </c>
      <c r="B14" s="168"/>
      <c r="C14" s="13">
        <f>C15+C16+C17+C18+C19+C20+C21</f>
        <v>33.599999999999994</v>
      </c>
      <c r="D14" s="13">
        <f>D15+D16+D17+D18+D19+D20+D21</f>
        <v>38.39999999999999</v>
      </c>
      <c r="E14" s="13">
        <f>E15+E16+E17+E18+E19+E20+E21</f>
        <v>140.5</v>
      </c>
      <c r="F14" s="14">
        <f>F15+F16+F17+F18+F19+F20+F21</f>
        <v>1041</v>
      </c>
      <c r="G14" s="47"/>
    </row>
    <row r="15" spans="1:7" ht="24.75" customHeight="1">
      <c r="A15" s="55" t="s">
        <v>64</v>
      </c>
      <c r="B15" s="28">
        <v>100</v>
      </c>
      <c r="C15" s="19">
        <v>0.9</v>
      </c>
      <c r="D15" s="19">
        <v>5.1</v>
      </c>
      <c r="E15" s="19">
        <v>1.2</v>
      </c>
      <c r="F15" s="17">
        <f>C15*4+D15*9+E15*4</f>
        <v>54.3</v>
      </c>
      <c r="G15" s="18">
        <v>16.14</v>
      </c>
    </row>
    <row r="16" spans="1:7" ht="29.25" customHeight="1">
      <c r="A16" s="58" t="s">
        <v>118</v>
      </c>
      <c r="B16" s="28" t="s">
        <v>44</v>
      </c>
      <c r="C16" s="26">
        <v>6.8</v>
      </c>
      <c r="D16" s="26">
        <v>6.5</v>
      </c>
      <c r="E16" s="26">
        <v>15.4</v>
      </c>
      <c r="F16" s="17">
        <f>C16*4+D16*9+E16*4</f>
        <v>147.3</v>
      </c>
      <c r="G16" s="20">
        <v>22.3</v>
      </c>
    </row>
    <row r="17" spans="1:7" ht="24.75" customHeight="1">
      <c r="A17" s="55" t="s">
        <v>119</v>
      </c>
      <c r="B17" s="15">
        <v>120</v>
      </c>
      <c r="C17" s="16">
        <v>16.9</v>
      </c>
      <c r="D17" s="16">
        <v>17.8</v>
      </c>
      <c r="E17" s="16">
        <v>15.2</v>
      </c>
      <c r="F17" s="17">
        <f>C17*4+D17*9+E17*4</f>
        <v>288.6</v>
      </c>
      <c r="G17" s="20">
        <v>40.94</v>
      </c>
    </row>
    <row r="18" spans="1:7" ht="24.75" customHeight="1">
      <c r="A18" s="52" t="s">
        <v>120</v>
      </c>
      <c r="B18" s="28">
        <v>180</v>
      </c>
      <c r="C18" s="19">
        <v>5.5</v>
      </c>
      <c r="D18" s="19">
        <v>7.4</v>
      </c>
      <c r="E18" s="19">
        <v>16.8</v>
      </c>
      <c r="F18" s="17">
        <f>C18*4+D18*9+E18*4</f>
        <v>155.8</v>
      </c>
      <c r="G18" s="27">
        <v>11.73</v>
      </c>
    </row>
    <row r="19" spans="1:7" ht="24.75" customHeight="1">
      <c r="A19" s="69" t="s">
        <v>17</v>
      </c>
      <c r="B19" s="112">
        <v>200</v>
      </c>
      <c r="C19" s="113">
        <v>0.5</v>
      </c>
      <c r="D19" s="113">
        <v>0</v>
      </c>
      <c r="E19" s="113">
        <v>34</v>
      </c>
      <c r="F19" s="97">
        <f>C19*4+D19*9+E19*4</f>
        <v>138</v>
      </c>
      <c r="G19" s="20">
        <v>10.2</v>
      </c>
    </row>
    <row r="20" spans="1:7" ht="24.75" customHeight="1">
      <c r="A20" s="92" t="s">
        <v>12</v>
      </c>
      <c r="B20" s="98">
        <v>80</v>
      </c>
      <c r="C20" s="99">
        <v>1.6</v>
      </c>
      <c r="D20" s="99">
        <v>0.8</v>
      </c>
      <c r="E20" s="99">
        <v>35.2</v>
      </c>
      <c r="F20" s="100">
        <v>154</v>
      </c>
      <c r="G20" s="24">
        <v>3.25</v>
      </c>
    </row>
    <row r="21" spans="1:7" ht="24.75" customHeight="1">
      <c r="A21" s="92" t="s">
        <v>10</v>
      </c>
      <c r="B21" s="112">
        <v>60</v>
      </c>
      <c r="C21" s="113">
        <v>1.4</v>
      </c>
      <c r="D21" s="113">
        <v>0.8</v>
      </c>
      <c r="E21" s="113">
        <v>22.7</v>
      </c>
      <c r="F21" s="97">
        <v>103</v>
      </c>
      <c r="G21" s="24">
        <v>3.25</v>
      </c>
    </row>
    <row r="22" spans="1:7" ht="24.75" customHeight="1">
      <c r="A22" s="169" t="s">
        <v>13</v>
      </c>
      <c r="B22" s="170"/>
      <c r="C22" s="36">
        <f>C23+C24</f>
        <v>17.3</v>
      </c>
      <c r="D22" s="36">
        <f>D23+D24</f>
        <v>13.3</v>
      </c>
      <c r="E22" s="36">
        <f>E23+E24</f>
        <v>50.6</v>
      </c>
      <c r="F22" s="35">
        <f>F23+F24</f>
        <v>391.8</v>
      </c>
      <c r="G22" s="47"/>
    </row>
    <row r="23" spans="1:7" ht="29.25" customHeight="1">
      <c r="A23" s="56" t="s">
        <v>168</v>
      </c>
      <c r="B23" s="15" t="s">
        <v>169</v>
      </c>
      <c r="C23" s="16">
        <v>17.2</v>
      </c>
      <c r="D23" s="16">
        <v>13.3</v>
      </c>
      <c r="E23" s="16">
        <v>38</v>
      </c>
      <c r="F23" s="17">
        <v>341</v>
      </c>
      <c r="G23" s="20">
        <v>24.89</v>
      </c>
    </row>
    <row r="24" spans="1:7" ht="24.75" customHeight="1">
      <c r="A24" s="122" t="s">
        <v>27</v>
      </c>
      <c r="B24" s="33">
        <v>200</v>
      </c>
      <c r="C24" s="34">
        <v>0.1</v>
      </c>
      <c r="D24" s="34">
        <v>0</v>
      </c>
      <c r="E24" s="34">
        <v>12.6</v>
      </c>
      <c r="F24" s="22">
        <f>C24*4+D24*9+E24*4</f>
        <v>50.8</v>
      </c>
      <c r="G24" s="18">
        <v>1.63</v>
      </c>
    </row>
    <row r="25" spans="1:7" ht="24.75" customHeight="1">
      <c r="A25" s="163" t="s">
        <v>9</v>
      </c>
      <c r="B25" s="171"/>
      <c r="C25" s="35">
        <f>C8+C14+C22</f>
        <v>67.69999999999999</v>
      </c>
      <c r="D25" s="35">
        <f>D8+D14+D22</f>
        <v>75.29999999999998</v>
      </c>
      <c r="E25" s="35">
        <f>E8+E14+E22</f>
        <v>283.2</v>
      </c>
      <c r="F25" s="35">
        <f>F8+F14+F22</f>
        <v>2080.6</v>
      </c>
      <c r="G25" s="47">
        <f>SUM(G9:G24)</f>
        <v>179</v>
      </c>
    </row>
    <row r="26" spans="1:7" ht="24.75" customHeight="1">
      <c r="A26" s="138"/>
      <c r="B26" s="138"/>
      <c r="C26" s="143" t="s">
        <v>34</v>
      </c>
      <c r="D26" s="144"/>
      <c r="E26" s="145"/>
      <c r="F26" s="146"/>
      <c r="G26" s="147"/>
    </row>
    <row r="27" spans="1:7" ht="24.75" customHeight="1">
      <c r="A27" s="138"/>
      <c r="B27" s="140"/>
      <c r="C27" s="143" t="s">
        <v>35</v>
      </c>
      <c r="D27" s="144"/>
      <c r="E27" s="145"/>
      <c r="F27" s="148"/>
      <c r="G27" s="147"/>
    </row>
  </sheetData>
  <sheetProtection/>
  <mergeCells count="9">
    <mergeCell ref="F1:G1"/>
    <mergeCell ref="A5:G5"/>
    <mergeCell ref="A22:B22"/>
    <mergeCell ref="B6:F6"/>
    <mergeCell ref="A14:B14"/>
    <mergeCell ref="A25:B25"/>
    <mergeCell ref="A6:A7"/>
    <mergeCell ref="G6:G7"/>
    <mergeCell ref="A8:B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A23" sqref="A23:IV23"/>
    </sheetView>
  </sheetViews>
  <sheetFormatPr defaultColWidth="9.00390625" defaultRowHeight="12.75"/>
  <cols>
    <col min="1" max="1" width="47.875" style="0" customWidth="1"/>
    <col min="2" max="2" width="8.87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ht="43.5" customHeight="1">
      <c r="A5" s="157" t="s">
        <v>160</v>
      </c>
      <c r="B5" s="158"/>
      <c r="C5" s="158"/>
      <c r="D5" s="158"/>
      <c r="E5" s="158"/>
      <c r="F5" s="158"/>
      <c r="G5" s="159"/>
    </row>
    <row r="6" spans="1:7" ht="24.75" customHeight="1">
      <c r="A6" s="161" t="s">
        <v>0</v>
      </c>
      <c r="B6" s="160" t="s">
        <v>1</v>
      </c>
      <c r="C6" s="160"/>
      <c r="D6" s="160"/>
      <c r="E6" s="160"/>
      <c r="F6" s="160"/>
      <c r="G6" s="162" t="s">
        <v>81</v>
      </c>
    </row>
    <row r="7" spans="1:7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2"/>
    </row>
    <row r="8" spans="1:7" ht="24.75" customHeight="1">
      <c r="A8" s="153" t="s">
        <v>7</v>
      </c>
      <c r="B8" s="153"/>
      <c r="C8" s="13">
        <f>SUM(C9:C14)</f>
        <v>25.799999999999997</v>
      </c>
      <c r="D8" s="13">
        <f>SUM(D9:D14)</f>
        <v>31</v>
      </c>
      <c r="E8" s="13">
        <f>SUM(E9:E14)</f>
        <v>98.5</v>
      </c>
      <c r="F8" s="14">
        <f>SUM(F9:F14)</f>
        <v>775</v>
      </c>
      <c r="G8" s="47"/>
    </row>
    <row r="9" spans="1:7" ht="24.75" customHeight="1">
      <c r="A9" s="59" t="s">
        <v>39</v>
      </c>
      <c r="B9" s="28">
        <v>250</v>
      </c>
      <c r="C9" s="19">
        <v>9.5</v>
      </c>
      <c r="D9" s="19">
        <v>10.5</v>
      </c>
      <c r="E9" s="19">
        <v>36.5</v>
      </c>
      <c r="F9" s="31">
        <v>279</v>
      </c>
      <c r="G9" s="27">
        <v>18.48</v>
      </c>
    </row>
    <row r="10" spans="1:7" ht="24.75" customHeight="1">
      <c r="A10" s="57" t="s">
        <v>121</v>
      </c>
      <c r="B10" s="29" t="s">
        <v>83</v>
      </c>
      <c r="C10" s="37">
        <v>6.5</v>
      </c>
      <c r="D10" s="38">
        <v>10.7</v>
      </c>
      <c r="E10" s="37">
        <v>11.9</v>
      </c>
      <c r="F10" s="17">
        <v>170</v>
      </c>
      <c r="G10" s="20">
        <v>18.4</v>
      </c>
    </row>
    <row r="11" spans="1:7" ht="24.75" customHeight="1">
      <c r="A11" s="123" t="s">
        <v>122</v>
      </c>
      <c r="B11" s="124" t="s">
        <v>123</v>
      </c>
      <c r="C11" s="125">
        <v>5.2</v>
      </c>
      <c r="D11" s="126">
        <v>6.4</v>
      </c>
      <c r="E11" s="125">
        <v>9</v>
      </c>
      <c r="F11" s="97">
        <v>114</v>
      </c>
      <c r="G11" s="127">
        <v>17</v>
      </c>
    </row>
    <row r="12" spans="1:7" ht="24.75" customHeight="1">
      <c r="A12" s="54" t="s">
        <v>24</v>
      </c>
      <c r="B12" s="15">
        <v>200</v>
      </c>
      <c r="C12" s="15">
        <v>3.2</v>
      </c>
      <c r="D12" s="16">
        <v>2.7</v>
      </c>
      <c r="E12" s="16">
        <v>15.9</v>
      </c>
      <c r="F12" s="17">
        <v>101</v>
      </c>
      <c r="G12" s="20">
        <v>6.7</v>
      </c>
    </row>
    <row r="13" spans="1:7" ht="24.75" customHeight="1">
      <c r="A13" s="91" t="s">
        <v>12</v>
      </c>
      <c r="B13" s="112">
        <v>40</v>
      </c>
      <c r="C13" s="113">
        <v>0.9</v>
      </c>
      <c r="D13" s="113">
        <v>0.4</v>
      </c>
      <c r="E13" s="113">
        <v>17.6</v>
      </c>
      <c r="F13" s="97">
        <v>77</v>
      </c>
      <c r="G13" s="117">
        <v>1.3</v>
      </c>
    </row>
    <row r="14" spans="1:7" ht="24.75" customHeight="1">
      <c r="A14" s="91" t="s">
        <v>10</v>
      </c>
      <c r="B14" s="112">
        <v>20</v>
      </c>
      <c r="C14" s="113">
        <v>0.5</v>
      </c>
      <c r="D14" s="113">
        <v>0.3</v>
      </c>
      <c r="E14" s="113">
        <v>7.6</v>
      </c>
      <c r="F14" s="97">
        <v>34</v>
      </c>
      <c r="G14" s="117">
        <v>1.95</v>
      </c>
    </row>
    <row r="15" spans="1:7" ht="24.75" customHeight="1">
      <c r="A15" s="153" t="s">
        <v>8</v>
      </c>
      <c r="B15" s="153"/>
      <c r="C15" s="13">
        <f>C16+C17+C18+C19+C20+C21+C22+C23</f>
        <v>49.5</v>
      </c>
      <c r="D15" s="13">
        <f>D16+D17+D18+D19+D20+D21+D22+D23</f>
        <v>41.199999999999996</v>
      </c>
      <c r="E15" s="13">
        <f>E16+E17+E18+E19+E20+E21+E22+E23</f>
        <v>122.5</v>
      </c>
      <c r="F15" s="14">
        <f>F16+F17+F18+F19+F20+F21+F22+F23</f>
        <v>1057.6</v>
      </c>
      <c r="G15" s="47"/>
    </row>
    <row r="16" spans="1:7" ht="24.75" customHeight="1" hidden="1">
      <c r="A16" s="55" t="s">
        <v>98</v>
      </c>
      <c r="B16" s="15">
        <v>40</v>
      </c>
      <c r="C16" s="16">
        <v>5.1</v>
      </c>
      <c r="D16" s="16">
        <v>4.6</v>
      </c>
      <c r="E16" s="16">
        <v>0.3</v>
      </c>
      <c r="F16" s="17">
        <v>63</v>
      </c>
      <c r="G16" s="20"/>
    </row>
    <row r="17" spans="1:7" ht="24.75" customHeight="1">
      <c r="A17" s="79" t="s">
        <v>167</v>
      </c>
      <c r="B17" s="112">
        <v>100</v>
      </c>
      <c r="C17" s="113">
        <v>0.8</v>
      </c>
      <c r="D17" s="113">
        <v>0.1</v>
      </c>
      <c r="E17" s="113">
        <v>1.6</v>
      </c>
      <c r="F17" s="96">
        <v>10.6</v>
      </c>
      <c r="G17" s="44">
        <v>16.32</v>
      </c>
    </row>
    <row r="18" spans="1:7" ht="24.75" customHeight="1">
      <c r="A18" s="88" t="s">
        <v>124</v>
      </c>
      <c r="B18" s="30" t="s">
        <v>78</v>
      </c>
      <c r="C18" s="26">
        <v>18.1</v>
      </c>
      <c r="D18" s="26">
        <v>10.1</v>
      </c>
      <c r="E18" s="26">
        <v>14</v>
      </c>
      <c r="F18" s="31">
        <v>219</v>
      </c>
      <c r="G18" s="27">
        <v>25</v>
      </c>
    </row>
    <row r="19" spans="1:7" ht="24.75" customHeight="1">
      <c r="A19" s="54" t="s">
        <v>125</v>
      </c>
      <c r="B19" s="28">
        <v>120</v>
      </c>
      <c r="C19" s="19">
        <v>16.9</v>
      </c>
      <c r="D19" s="19">
        <v>18.7</v>
      </c>
      <c r="E19" s="19">
        <v>1.8</v>
      </c>
      <c r="F19" s="17">
        <v>243</v>
      </c>
      <c r="G19" s="20">
        <v>31.42</v>
      </c>
    </row>
    <row r="20" spans="1:7" ht="24.75" customHeight="1">
      <c r="A20" s="54" t="s">
        <v>106</v>
      </c>
      <c r="B20" s="28">
        <v>200</v>
      </c>
      <c r="C20" s="19">
        <v>5.1</v>
      </c>
      <c r="D20" s="19">
        <v>6.1</v>
      </c>
      <c r="E20" s="19">
        <v>28.1</v>
      </c>
      <c r="F20" s="17">
        <v>188</v>
      </c>
      <c r="G20" s="20">
        <v>12.32</v>
      </c>
    </row>
    <row r="21" spans="1:7" ht="24.75" customHeight="1">
      <c r="A21" s="65" t="s">
        <v>101</v>
      </c>
      <c r="B21" s="30">
        <v>200</v>
      </c>
      <c r="C21" s="26">
        <v>0.5</v>
      </c>
      <c r="D21" s="26">
        <v>0</v>
      </c>
      <c r="E21" s="26">
        <v>18.8</v>
      </c>
      <c r="F21" s="22">
        <v>77</v>
      </c>
      <c r="G21" s="18">
        <v>9.01</v>
      </c>
    </row>
    <row r="22" spans="1:7" ht="24.75" customHeight="1">
      <c r="A22" s="91" t="s">
        <v>12</v>
      </c>
      <c r="B22" s="98">
        <v>80</v>
      </c>
      <c r="C22" s="99">
        <v>1.6</v>
      </c>
      <c r="D22" s="99">
        <v>0.8</v>
      </c>
      <c r="E22" s="99">
        <v>35.2</v>
      </c>
      <c r="F22" s="116">
        <v>154</v>
      </c>
      <c r="G22" s="117">
        <v>1.95</v>
      </c>
    </row>
    <row r="23" spans="1:7" ht="24.75" customHeight="1">
      <c r="A23" s="91" t="s">
        <v>10</v>
      </c>
      <c r="B23" s="112">
        <v>60</v>
      </c>
      <c r="C23" s="113">
        <v>1.4</v>
      </c>
      <c r="D23" s="113">
        <v>0.8</v>
      </c>
      <c r="E23" s="113">
        <v>22.7</v>
      </c>
      <c r="F23" s="97">
        <v>103</v>
      </c>
      <c r="G23" s="117">
        <v>1.95</v>
      </c>
    </row>
    <row r="24" spans="1:7" ht="24.75" customHeight="1">
      <c r="A24" s="156" t="s">
        <v>13</v>
      </c>
      <c r="B24" s="156"/>
      <c r="C24" s="36">
        <f>C25+C26+C27</f>
        <v>9.6</v>
      </c>
      <c r="D24" s="36">
        <f>D25+D26+D27</f>
        <v>5.1000000000000005</v>
      </c>
      <c r="E24" s="35">
        <f>E25+E26+E27</f>
        <v>87.5</v>
      </c>
      <c r="F24" s="35">
        <f>F25+F26+F27</f>
        <v>433.9</v>
      </c>
      <c r="G24" s="47"/>
    </row>
    <row r="25" spans="1:7" ht="30" customHeight="1">
      <c r="A25" s="128" t="s">
        <v>18</v>
      </c>
      <c r="B25" s="129">
        <v>50</v>
      </c>
      <c r="C25" s="96">
        <v>8.2</v>
      </c>
      <c r="D25" s="96">
        <v>4.4</v>
      </c>
      <c r="E25" s="96">
        <v>28</v>
      </c>
      <c r="F25" s="97">
        <v>184</v>
      </c>
      <c r="G25" s="20">
        <v>7</v>
      </c>
    </row>
    <row r="26" spans="1:7" ht="24.75" customHeight="1">
      <c r="A26" s="68" t="s">
        <v>17</v>
      </c>
      <c r="B26" s="112">
        <v>200</v>
      </c>
      <c r="C26" s="113">
        <v>0.5</v>
      </c>
      <c r="D26" s="113">
        <v>0</v>
      </c>
      <c r="E26" s="113">
        <v>34</v>
      </c>
      <c r="F26" s="97">
        <f>E26*4+D26*9+C26*4</f>
        <v>138</v>
      </c>
      <c r="G26" s="20">
        <v>10.2</v>
      </c>
    </row>
    <row r="27" spans="1:7" ht="24.75" customHeight="1" hidden="1">
      <c r="A27" s="68" t="s">
        <v>16</v>
      </c>
      <c r="B27" s="95">
        <v>130</v>
      </c>
      <c r="C27" s="96">
        <v>0.9</v>
      </c>
      <c r="D27" s="96">
        <v>0.7</v>
      </c>
      <c r="E27" s="96">
        <v>25.5</v>
      </c>
      <c r="F27" s="97">
        <f>C27*4+D27*9+E27*4</f>
        <v>111.9</v>
      </c>
      <c r="G27" s="20"/>
    </row>
    <row r="28" spans="1:7" ht="24.75" customHeight="1">
      <c r="A28" s="154" t="s">
        <v>9</v>
      </c>
      <c r="B28" s="154"/>
      <c r="C28" s="35">
        <f>C8+C15+C24</f>
        <v>84.89999999999999</v>
      </c>
      <c r="D28" s="35">
        <f>D8+D15+D24</f>
        <v>77.29999999999998</v>
      </c>
      <c r="E28" s="35">
        <f>E8+E15+E24</f>
        <v>308.5</v>
      </c>
      <c r="F28" s="35">
        <f>F8+F15+F24</f>
        <v>2266.5</v>
      </c>
      <c r="G28" s="47">
        <f>SUM(G9:G26)</f>
        <v>178.99999999999994</v>
      </c>
    </row>
    <row r="29" spans="1:7" ht="18" customHeight="1">
      <c r="A29" s="138"/>
      <c r="B29" s="138"/>
      <c r="C29" s="143" t="s">
        <v>34</v>
      </c>
      <c r="D29" s="144"/>
      <c r="E29" s="145"/>
      <c r="F29" s="146"/>
      <c r="G29" s="147"/>
    </row>
    <row r="30" spans="1:7" ht="18" customHeight="1">
      <c r="A30" s="138"/>
      <c r="B30" s="140"/>
      <c r="C30" s="143" t="s">
        <v>35</v>
      </c>
      <c r="D30" s="144"/>
      <c r="E30" s="145"/>
      <c r="F30" s="148"/>
      <c r="G30" s="147"/>
    </row>
  </sheetData>
  <sheetProtection/>
  <mergeCells count="9">
    <mergeCell ref="F1:G1"/>
    <mergeCell ref="A28:B28"/>
    <mergeCell ref="A15:B15"/>
    <mergeCell ref="G6:G7"/>
    <mergeCell ref="B6:F6"/>
    <mergeCell ref="A6:A7"/>
    <mergeCell ref="A5:G5"/>
    <mergeCell ref="A24:B24"/>
    <mergeCell ref="A8:B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G26" sqref="G26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ht="47.25" customHeight="1">
      <c r="A5" s="157" t="s">
        <v>161</v>
      </c>
      <c r="B5" s="158"/>
      <c r="C5" s="158"/>
      <c r="D5" s="158"/>
      <c r="E5" s="158"/>
      <c r="F5" s="158"/>
      <c r="G5" s="159"/>
    </row>
    <row r="6" spans="1:7" ht="24.75" customHeight="1">
      <c r="A6" s="161" t="s">
        <v>0</v>
      </c>
      <c r="B6" s="172" t="s">
        <v>1</v>
      </c>
      <c r="C6" s="173"/>
      <c r="D6" s="173"/>
      <c r="E6" s="173"/>
      <c r="F6" s="174"/>
      <c r="G6" s="165" t="s">
        <v>81</v>
      </c>
    </row>
    <row r="7" spans="1:7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13">
        <f>C9+C10+C11+C12+C13+C14</f>
        <v>21.5</v>
      </c>
      <c r="D8" s="13">
        <f>D9+D10+D11+D12+D13+D14</f>
        <v>19.099999999999998</v>
      </c>
      <c r="E8" s="13">
        <f>E9+E10+E11+E12+E13+E14</f>
        <v>118</v>
      </c>
      <c r="F8" s="13">
        <f>F9+F10+F11+F12+F13+F14</f>
        <v>728</v>
      </c>
      <c r="G8" s="47"/>
    </row>
    <row r="9" spans="1:7" ht="24.75" customHeight="1">
      <c r="A9" s="55" t="s">
        <v>126</v>
      </c>
      <c r="B9" s="15">
        <v>250</v>
      </c>
      <c r="C9" s="16">
        <v>9.8</v>
      </c>
      <c r="D9" s="16">
        <v>10.7</v>
      </c>
      <c r="E9" s="16">
        <v>31</v>
      </c>
      <c r="F9" s="17">
        <f>C9*4+D9*9+E9*4</f>
        <v>259.5</v>
      </c>
      <c r="G9" s="20">
        <v>18</v>
      </c>
    </row>
    <row r="10" spans="1:7" ht="24.75" customHeight="1">
      <c r="A10" s="61" t="s">
        <v>127</v>
      </c>
      <c r="B10" s="29" t="s">
        <v>61</v>
      </c>
      <c r="C10" s="37">
        <v>7.1</v>
      </c>
      <c r="D10" s="37">
        <v>4.7</v>
      </c>
      <c r="E10" s="37">
        <v>14.9</v>
      </c>
      <c r="F10" s="17">
        <v>130</v>
      </c>
      <c r="G10" s="20">
        <v>11.34</v>
      </c>
    </row>
    <row r="11" spans="1:7" ht="24.75" customHeight="1">
      <c r="A11" s="54" t="s">
        <v>26</v>
      </c>
      <c r="B11" s="15">
        <v>200</v>
      </c>
      <c r="C11" s="15">
        <v>2.8</v>
      </c>
      <c r="D11" s="15">
        <v>2.5</v>
      </c>
      <c r="E11" s="15">
        <v>19.9</v>
      </c>
      <c r="F11" s="17">
        <v>113</v>
      </c>
      <c r="G11" s="20">
        <v>9.61</v>
      </c>
    </row>
    <row r="12" spans="1:7" ht="24.75" customHeight="1">
      <c r="A12" s="68" t="s">
        <v>16</v>
      </c>
      <c r="B12" s="95">
        <v>150</v>
      </c>
      <c r="C12" s="96">
        <v>0.5</v>
      </c>
      <c r="D12" s="96">
        <v>0.5</v>
      </c>
      <c r="E12" s="96">
        <v>27</v>
      </c>
      <c r="F12" s="97">
        <f>C12*4+D12*9+E12*4</f>
        <v>114.5</v>
      </c>
      <c r="G12" s="20">
        <v>18</v>
      </c>
    </row>
    <row r="13" spans="1:7" ht="24.75" customHeight="1">
      <c r="A13" s="92" t="s">
        <v>12</v>
      </c>
      <c r="B13" s="112">
        <v>40</v>
      </c>
      <c r="C13" s="113">
        <v>0.8</v>
      </c>
      <c r="D13" s="113">
        <v>0.4</v>
      </c>
      <c r="E13" s="113">
        <v>17.6</v>
      </c>
      <c r="F13" s="97">
        <v>77</v>
      </c>
      <c r="G13" s="117">
        <v>1.95</v>
      </c>
    </row>
    <row r="14" spans="1:7" ht="24.75" customHeight="1">
      <c r="A14" s="92" t="s">
        <v>10</v>
      </c>
      <c r="B14" s="112">
        <v>20</v>
      </c>
      <c r="C14" s="113">
        <v>0.5</v>
      </c>
      <c r="D14" s="113">
        <v>0.3</v>
      </c>
      <c r="E14" s="113">
        <v>7.6</v>
      </c>
      <c r="F14" s="97">
        <v>34</v>
      </c>
      <c r="G14" s="117">
        <v>1.3</v>
      </c>
    </row>
    <row r="15" spans="1:7" ht="24.75" customHeight="1">
      <c r="A15" s="167" t="s">
        <v>8</v>
      </c>
      <c r="B15" s="168"/>
      <c r="C15" s="14">
        <f>C16+C17+C18+C19+C20+C22</f>
        <v>30.6</v>
      </c>
      <c r="D15" s="14">
        <f>D16+D17+D18+D19+D20+D22</f>
        <v>37.599999999999994</v>
      </c>
      <c r="E15" s="14">
        <f>E16+E17+E18+E19+E20+E22</f>
        <v>151.3</v>
      </c>
      <c r="F15" s="14">
        <f>F16+F17+F18+F19+F20+F22</f>
        <v>1066</v>
      </c>
      <c r="G15" s="47"/>
    </row>
    <row r="16" spans="1:7" ht="24.75" customHeight="1">
      <c r="A16" s="55" t="s">
        <v>128</v>
      </c>
      <c r="B16" s="15">
        <v>100</v>
      </c>
      <c r="C16" s="16">
        <v>0.9</v>
      </c>
      <c r="D16" s="16">
        <v>5</v>
      </c>
      <c r="E16" s="16">
        <v>3.1</v>
      </c>
      <c r="F16" s="17">
        <v>61</v>
      </c>
      <c r="G16" s="20">
        <v>12.78</v>
      </c>
    </row>
    <row r="17" spans="1:7" ht="24.75" customHeight="1">
      <c r="A17" s="55" t="s">
        <v>30</v>
      </c>
      <c r="B17" s="15" t="s">
        <v>44</v>
      </c>
      <c r="C17" s="16">
        <v>7.7</v>
      </c>
      <c r="D17" s="16">
        <v>6.3</v>
      </c>
      <c r="E17" s="16">
        <v>21</v>
      </c>
      <c r="F17" s="17">
        <v>172</v>
      </c>
      <c r="G17" s="20">
        <v>19</v>
      </c>
    </row>
    <row r="18" spans="1:7" ht="24.75" customHeight="1">
      <c r="A18" s="52" t="s">
        <v>129</v>
      </c>
      <c r="B18" s="15">
        <v>300</v>
      </c>
      <c r="C18" s="16">
        <v>18.4</v>
      </c>
      <c r="D18" s="16">
        <v>24.5</v>
      </c>
      <c r="E18" s="16">
        <v>41.2</v>
      </c>
      <c r="F18" s="17">
        <v>459</v>
      </c>
      <c r="G18" s="20">
        <v>46.81</v>
      </c>
    </row>
    <row r="19" spans="1:7" ht="24.75" customHeight="1">
      <c r="A19" s="115" t="s">
        <v>130</v>
      </c>
      <c r="B19" s="15">
        <v>200</v>
      </c>
      <c r="C19" s="16">
        <v>0.2</v>
      </c>
      <c r="D19" s="16">
        <v>0</v>
      </c>
      <c r="E19" s="16">
        <v>20.6</v>
      </c>
      <c r="F19" s="17">
        <v>83</v>
      </c>
      <c r="G19" s="20">
        <v>7.51</v>
      </c>
    </row>
    <row r="20" spans="1:7" ht="24.75" customHeight="1">
      <c r="A20" s="91" t="s">
        <v>12</v>
      </c>
      <c r="B20" s="98">
        <v>80</v>
      </c>
      <c r="C20" s="99">
        <v>1.6</v>
      </c>
      <c r="D20" s="99">
        <v>0.8</v>
      </c>
      <c r="E20" s="99">
        <v>35.2</v>
      </c>
      <c r="F20" s="116">
        <v>154</v>
      </c>
      <c r="G20" s="24">
        <v>3.25</v>
      </c>
    </row>
    <row r="21" spans="1:7" ht="24.75" customHeight="1">
      <c r="A21" s="90" t="s">
        <v>11</v>
      </c>
      <c r="B21" s="98">
        <v>80</v>
      </c>
      <c r="C21" s="99"/>
      <c r="D21" s="99"/>
      <c r="E21" s="99"/>
      <c r="F21" s="99"/>
      <c r="G21" s="27"/>
    </row>
    <row r="22" spans="1:7" ht="24.75" customHeight="1">
      <c r="A22" s="91" t="s">
        <v>10</v>
      </c>
      <c r="B22" s="112">
        <v>80</v>
      </c>
      <c r="C22" s="113">
        <v>1.8</v>
      </c>
      <c r="D22" s="113">
        <v>1</v>
      </c>
      <c r="E22" s="113">
        <v>30.2</v>
      </c>
      <c r="F22" s="97">
        <v>137</v>
      </c>
      <c r="G22" s="24">
        <v>3.25</v>
      </c>
    </row>
    <row r="23" spans="1:7" ht="24.75" customHeight="1">
      <c r="A23" s="169" t="s">
        <v>13</v>
      </c>
      <c r="B23" s="170"/>
      <c r="C23" s="36">
        <f>C24+C25</f>
        <v>9.6</v>
      </c>
      <c r="D23" s="36">
        <f>D24+D25</f>
        <v>9.2</v>
      </c>
      <c r="E23" s="36">
        <f>E24+E25</f>
        <v>84.7</v>
      </c>
      <c r="F23" s="36">
        <f>F24+F25</f>
        <v>460</v>
      </c>
      <c r="G23" s="47"/>
    </row>
    <row r="24" spans="1:7" ht="31.5" customHeight="1">
      <c r="A24" s="68" t="s">
        <v>162</v>
      </c>
      <c r="B24" s="112">
        <v>150</v>
      </c>
      <c r="C24" s="113">
        <v>9.1</v>
      </c>
      <c r="D24" s="113">
        <v>9.2</v>
      </c>
      <c r="E24" s="113">
        <v>50.7</v>
      </c>
      <c r="F24" s="119">
        <v>322</v>
      </c>
      <c r="G24" s="44">
        <v>16</v>
      </c>
    </row>
    <row r="25" spans="1:7" ht="24.75" customHeight="1">
      <c r="A25" s="70" t="s">
        <v>17</v>
      </c>
      <c r="B25" s="15">
        <v>200</v>
      </c>
      <c r="C25" s="26">
        <v>0.5</v>
      </c>
      <c r="D25" s="26">
        <v>0</v>
      </c>
      <c r="E25" s="26">
        <v>34</v>
      </c>
      <c r="F25" s="26">
        <v>138</v>
      </c>
      <c r="G25" s="24">
        <v>10.2</v>
      </c>
    </row>
    <row r="26" spans="1:7" ht="24.75" customHeight="1">
      <c r="A26" s="163" t="s">
        <v>9</v>
      </c>
      <c r="B26" s="171"/>
      <c r="C26" s="35">
        <f>C8+C15+C23</f>
        <v>61.7</v>
      </c>
      <c r="D26" s="35">
        <f>D8+D15+D23</f>
        <v>65.89999999999999</v>
      </c>
      <c r="E26" s="35">
        <f>E8+E15+E23</f>
        <v>354</v>
      </c>
      <c r="F26" s="35">
        <f>F8+F15+F23</f>
        <v>2254</v>
      </c>
      <c r="G26" s="47">
        <f>SUM(G9:G25)</f>
        <v>179</v>
      </c>
    </row>
    <row r="27" spans="1:7" ht="19.5" customHeight="1">
      <c r="A27" s="138"/>
      <c r="B27" s="138"/>
      <c r="C27" s="143" t="s">
        <v>34</v>
      </c>
      <c r="D27" s="144"/>
      <c r="E27" s="145"/>
      <c r="F27" s="146"/>
      <c r="G27" s="147"/>
    </row>
    <row r="28" spans="1:7" ht="19.5" customHeight="1">
      <c r="A28" s="138"/>
      <c r="B28" s="140"/>
      <c r="C28" s="143" t="s">
        <v>35</v>
      </c>
      <c r="D28" s="144"/>
      <c r="E28" s="145"/>
      <c r="F28" s="148"/>
      <c r="G28" s="147"/>
    </row>
  </sheetData>
  <sheetProtection/>
  <mergeCells count="9">
    <mergeCell ref="F1:G1"/>
    <mergeCell ref="A8:B8"/>
    <mergeCell ref="A23:B23"/>
    <mergeCell ref="B6:F6"/>
    <mergeCell ref="A26:B26"/>
    <mergeCell ref="A15:B15"/>
    <mergeCell ref="A5:G5"/>
    <mergeCell ref="A6:A7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G20" sqref="G20"/>
    </sheetView>
  </sheetViews>
  <sheetFormatPr defaultColWidth="9.00390625" defaultRowHeight="12.75"/>
  <cols>
    <col min="1" max="1" width="46.37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ht="43.5" customHeight="1">
      <c r="A5" s="157" t="s">
        <v>163</v>
      </c>
      <c r="B5" s="158"/>
      <c r="C5" s="158"/>
      <c r="D5" s="158"/>
      <c r="E5" s="158"/>
      <c r="F5" s="158"/>
      <c r="G5" s="159"/>
    </row>
    <row r="6" spans="1:7" ht="24.75" customHeight="1">
      <c r="A6" s="175" t="s">
        <v>0</v>
      </c>
      <c r="B6" s="172" t="s">
        <v>1</v>
      </c>
      <c r="C6" s="173"/>
      <c r="D6" s="173"/>
      <c r="E6" s="173"/>
      <c r="F6" s="174"/>
      <c r="G6" s="165" t="s">
        <v>15</v>
      </c>
    </row>
    <row r="7" spans="1:7" ht="24.75" customHeight="1">
      <c r="A7" s="175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13">
        <f>SUM(C9:C12)</f>
        <v>15.2</v>
      </c>
      <c r="D8" s="13">
        <f>SUM(D9:D12)</f>
        <v>22.599999999999998</v>
      </c>
      <c r="E8" s="13">
        <f>SUM(E9:E12)</f>
        <v>87.7</v>
      </c>
      <c r="F8" s="14">
        <f>SUM(F9:F12)</f>
        <v>615</v>
      </c>
      <c r="G8" s="47"/>
    </row>
    <row r="9" spans="1:7" ht="24.75" customHeight="1">
      <c r="A9" s="54" t="s">
        <v>131</v>
      </c>
      <c r="B9" s="15">
        <v>220</v>
      </c>
      <c r="C9" s="15">
        <v>12.2</v>
      </c>
      <c r="D9" s="15">
        <v>12.5</v>
      </c>
      <c r="E9" s="16">
        <v>48.9</v>
      </c>
      <c r="F9" s="17">
        <v>357</v>
      </c>
      <c r="G9" s="20">
        <v>20.46</v>
      </c>
    </row>
    <row r="10" spans="1:7" ht="24.75" customHeight="1">
      <c r="A10" s="58" t="s">
        <v>20</v>
      </c>
      <c r="B10" s="28" t="s">
        <v>14</v>
      </c>
      <c r="C10" s="19">
        <v>2.5</v>
      </c>
      <c r="D10" s="19">
        <v>9.9</v>
      </c>
      <c r="E10" s="19">
        <v>14.5</v>
      </c>
      <c r="F10" s="31">
        <v>157</v>
      </c>
      <c r="G10" s="27">
        <v>10.58</v>
      </c>
    </row>
    <row r="11" spans="1:7" ht="24.75" customHeight="1">
      <c r="A11" s="54" t="s">
        <v>29</v>
      </c>
      <c r="B11" s="15">
        <v>200</v>
      </c>
      <c r="C11" s="16">
        <v>0.1</v>
      </c>
      <c r="D11" s="15">
        <v>0</v>
      </c>
      <c r="E11" s="15">
        <v>15.5</v>
      </c>
      <c r="F11" s="15">
        <v>62</v>
      </c>
      <c r="G11" s="20">
        <v>4.02</v>
      </c>
    </row>
    <row r="12" spans="1:7" ht="24.75" customHeight="1">
      <c r="A12" s="91" t="s">
        <v>12</v>
      </c>
      <c r="B12" s="112">
        <v>20</v>
      </c>
      <c r="C12" s="113">
        <v>0.4</v>
      </c>
      <c r="D12" s="113">
        <v>0.2</v>
      </c>
      <c r="E12" s="113">
        <v>8.8</v>
      </c>
      <c r="F12" s="97">
        <v>39</v>
      </c>
      <c r="G12" s="24">
        <v>1.3</v>
      </c>
    </row>
    <row r="13" spans="1:7" ht="24.75" customHeight="1">
      <c r="A13" s="167" t="s">
        <v>8</v>
      </c>
      <c r="B13" s="168"/>
      <c r="C13" s="14">
        <f>C14+C15+C16+C17+C18+C19+C21</f>
        <v>30.499999999999996</v>
      </c>
      <c r="D13" s="14">
        <f>D14+D15+D16+D17+D18+D19+D21</f>
        <v>41.3</v>
      </c>
      <c r="E13" s="14">
        <f>E14+E15+E16+E17+E18+E19+E21</f>
        <v>112.60000000000001</v>
      </c>
      <c r="F13" s="14">
        <f>F14+F15+F16+F17+F18+F19+F21</f>
        <v>943.1</v>
      </c>
      <c r="G13" s="47"/>
    </row>
    <row r="14" spans="1:7" ht="24.75" customHeight="1" hidden="1">
      <c r="A14" s="59" t="s">
        <v>43</v>
      </c>
      <c r="B14" s="28">
        <v>100</v>
      </c>
      <c r="C14" s="19">
        <v>1.2</v>
      </c>
      <c r="D14" s="19">
        <v>5.1</v>
      </c>
      <c r="E14" s="19">
        <v>4.1</v>
      </c>
      <c r="F14" s="31">
        <f>C14*4+D14*9+E14*4</f>
        <v>67.1</v>
      </c>
      <c r="G14" s="18"/>
    </row>
    <row r="15" spans="1:7" ht="24.75" customHeight="1">
      <c r="A15" s="59" t="s">
        <v>132</v>
      </c>
      <c r="B15" s="28" t="s">
        <v>93</v>
      </c>
      <c r="C15" s="19">
        <v>7.7</v>
      </c>
      <c r="D15" s="19">
        <v>5.9</v>
      </c>
      <c r="E15" s="19">
        <v>21.1</v>
      </c>
      <c r="F15" s="17">
        <v>168</v>
      </c>
      <c r="G15" s="20">
        <v>32.14</v>
      </c>
    </row>
    <row r="16" spans="1:7" ht="28.5" customHeight="1">
      <c r="A16" s="56" t="s">
        <v>133</v>
      </c>
      <c r="B16" s="15" t="s">
        <v>87</v>
      </c>
      <c r="C16" s="16">
        <v>15.5</v>
      </c>
      <c r="D16" s="16">
        <v>19.7</v>
      </c>
      <c r="E16" s="16">
        <v>9.2</v>
      </c>
      <c r="F16" s="17">
        <v>276</v>
      </c>
      <c r="G16" s="20">
        <v>41</v>
      </c>
    </row>
    <row r="17" spans="1:7" ht="24.75" customHeight="1">
      <c r="A17" s="56" t="s">
        <v>134</v>
      </c>
      <c r="B17" s="15">
        <v>180</v>
      </c>
      <c r="C17" s="16">
        <v>2.6</v>
      </c>
      <c r="D17" s="16">
        <v>4.7</v>
      </c>
      <c r="E17" s="16">
        <v>24.4</v>
      </c>
      <c r="F17" s="17">
        <v>150</v>
      </c>
      <c r="G17" s="20">
        <v>20.34</v>
      </c>
    </row>
    <row r="18" spans="1:7" ht="24.75" customHeight="1">
      <c r="A18" s="52" t="s">
        <v>115</v>
      </c>
      <c r="B18" s="30">
        <v>200</v>
      </c>
      <c r="C18" s="26">
        <v>0.9</v>
      </c>
      <c r="D18" s="26">
        <v>0</v>
      </c>
      <c r="E18" s="26">
        <v>27</v>
      </c>
      <c r="F18" s="17">
        <v>112</v>
      </c>
      <c r="G18" s="20">
        <v>7.72</v>
      </c>
    </row>
    <row r="19" spans="1:7" ht="24.75" customHeight="1">
      <c r="A19" s="92" t="s">
        <v>43</v>
      </c>
      <c r="B19" s="98">
        <v>100</v>
      </c>
      <c r="C19" s="99">
        <v>1.2</v>
      </c>
      <c r="D19" s="99">
        <v>5.1</v>
      </c>
      <c r="E19" s="99">
        <v>4.1</v>
      </c>
      <c r="F19" s="100">
        <v>67</v>
      </c>
      <c r="G19" s="24">
        <v>23.11</v>
      </c>
    </row>
    <row r="20" spans="1:7" ht="24.75" customHeight="1">
      <c r="A20" s="92" t="s">
        <v>12</v>
      </c>
      <c r="B20" s="98">
        <v>80</v>
      </c>
      <c r="C20" s="99">
        <v>1.6</v>
      </c>
      <c r="D20" s="99">
        <v>0.8</v>
      </c>
      <c r="E20" s="99">
        <v>35.2</v>
      </c>
      <c r="F20" s="100">
        <v>154</v>
      </c>
      <c r="G20" s="24">
        <v>2.6</v>
      </c>
    </row>
    <row r="21" spans="1:7" ht="24.75" customHeight="1">
      <c r="A21" s="92" t="s">
        <v>10</v>
      </c>
      <c r="B21" s="112">
        <v>60</v>
      </c>
      <c r="C21" s="113">
        <v>1.4</v>
      </c>
      <c r="D21" s="113">
        <v>0.8</v>
      </c>
      <c r="E21" s="113">
        <v>22.7</v>
      </c>
      <c r="F21" s="97">
        <v>103</v>
      </c>
      <c r="G21" s="24">
        <v>2.6</v>
      </c>
    </row>
    <row r="22" spans="1:7" ht="24.75" customHeight="1">
      <c r="A22" s="169" t="s">
        <v>13</v>
      </c>
      <c r="B22" s="170"/>
      <c r="C22" s="32">
        <f>C23+C24+C25</f>
        <v>16.900000000000002</v>
      </c>
      <c r="D22" s="32">
        <f>D23+D24+D25</f>
        <v>21.4</v>
      </c>
      <c r="E22" s="32">
        <f>E23+E24+E25</f>
        <v>47</v>
      </c>
      <c r="F22" s="32">
        <f>F23+F24+F25</f>
        <v>449</v>
      </c>
      <c r="G22" s="48"/>
    </row>
    <row r="23" spans="1:7" ht="24.75" customHeight="1">
      <c r="A23" s="69" t="s">
        <v>107</v>
      </c>
      <c r="B23" s="15">
        <v>50</v>
      </c>
      <c r="C23" s="16">
        <v>9.1</v>
      </c>
      <c r="D23" s="16">
        <v>12.7</v>
      </c>
      <c r="E23" s="16">
        <v>25.2</v>
      </c>
      <c r="F23" s="17">
        <v>252</v>
      </c>
      <c r="G23" s="44">
        <v>11.5</v>
      </c>
    </row>
    <row r="24" spans="1:7" ht="24.75" customHeight="1" hidden="1">
      <c r="A24" s="71" t="s">
        <v>72</v>
      </c>
      <c r="B24" s="28">
        <v>125</v>
      </c>
      <c r="C24" s="34">
        <v>7.7</v>
      </c>
      <c r="D24" s="34">
        <v>8.7</v>
      </c>
      <c r="E24" s="34">
        <v>9.2</v>
      </c>
      <c r="F24" s="17">
        <v>146</v>
      </c>
      <c r="G24" s="20"/>
    </row>
    <row r="25" spans="1:7" ht="24.75" customHeight="1">
      <c r="A25" s="115" t="s">
        <v>27</v>
      </c>
      <c r="B25" s="15">
        <v>200</v>
      </c>
      <c r="C25" s="16">
        <v>0.1</v>
      </c>
      <c r="D25" s="16">
        <v>0</v>
      </c>
      <c r="E25" s="16">
        <v>12.6</v>
      </c>
      <c r="F25" s="17">
        <v>51</v>
      </c>
      <c r="G25" s="20">
        <v>1.63</v>
      </c>
    </row>
    <row r="26" spans="1:7" ht="24.75" customHeight="1">
      <c r="A26" s="163" t="s">
        <v>9</v>
      </c>
      <c r="B26" s="171"/>
      <c r="C26" s="35">
        <f>C8+C13+C22</f>
        <v>62.599999999999994</v>
      </c>
      <c r="D26" s="35">
        <f>D8+D13+D22</f>
        <v>85.29999999999998</v>
      </c>
      <c r="E26" s="35">
        <f>E8+E13+E22</f>
        <v>247.3</v>
      </c>
      <c r="F26" s="35">
        <f>F8+F13+F22</f>
        <v>2007.1</v>
      </c>
      <c r="G26" s="47">
        <f>SUM(G9:G25)</f>
        <v>179</v>
      </c>
    </row>
    <row r="27" spans="1:7" ht="24.75" customHeight="1">
      <c r="A27" s="138"/>
      <c r="B27" s="138"/>
      <c r="C27" s="143" t="s">
        <v>34</v>
      </c>
      <c r="D27" s="144"/>
      <c r="E27" s="145"/>
      <c r="F27" s="146"/>
      <c r="G27" s="147"/>
    </row>
    <row r="28" spans="1:7" ht="24.75" customHeight="1">
      <c r="A28" s="138"/>
      <c r="B28" s="140"/>
      <c r="C28" s="143" t="s">
        <v>35</v>
      </c>
      <c r="D28" s="144"/>
      <c r="E28" s="145"/>
      <c r="F28" s="148"/>
      <c r="G28" s="147"/>
    </row>
  </sheetData>
  <sheetProtection/>
  <mergeCells count="9">
    <mergeCell ref="F1:G1"/>
    <mergeCell ref="A26:B26"/>
    <mergeCell ref="A13:B13"/>
    <mergeCell ref="G6:G7"/>
    <mergeCell ref="A8:B8"/>
    <mergeCell ref="A5:G5"/>
    <mergeCell ref="B6:F6"/>
    <mergeCell ref="A22:B22"/>
    <mergeCell ref="A6:A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18" customHeight="1">
      <c r="A4" s="74"/>
      <c r="B4" s="74"/>
      <c r="C4" s="74"/>
      <c r="D4" s="74"/>
      <c r="E4" s="83"/>
      <c r="F4" s="74"/>
      <c r="G4" s="74"/>
    </row>
    <row r="5" spans="1:7" ht="42" customHeight="1">
      <c r="A5" s="157" t="s">
        <v>164</v>
      </c>
      <c r="B5" s="158"/>
      <c r="C5" s="158"/>
      <c r="D5" s="158"/>
      <c r="E5" s="158"/>
      <c r="F5" s="158"/>
      <c r="G5" s="159"/>
    </row>
    <row r="6" spans="1:7" ht="24.75" customHeight="1">
      <c r="A6" s="161" t="s">
        <v>0</v>
      </c>
      <c r="B6" s="160" t="s">
        <v>1</v>
      </c>
      <c r="C6" s="160"/>
      <c r="D6" s="160"/>
      <c r="E6" s="160"/>
      <c r="F6" s="160"/>
      <c r="G6" s="162" t="s">
        <v>81</v>
      </c>
    </row>
    <row r="7" spans="1:7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2"/>
    </row>
    <row r="8" spans="1:7" ht="24.75" customHeight="1">
      <c r="A8" s="153" t="s">
        <v>7</v>
      </c>
      <c r="B8" s="153"/>
      <c r="C8" s="13">
        <f>C9+C10+C11+C12</f>
        <v>37.599999999999994</v>
      </c>
      <c r="D8" s="13">
        <f>D9+D10+D11+D12</f>
        <v>23.400000000000002</v>
      </c>
      <c r="E8" s="13">
        <f>E9+E10+E11+E12</f>
        <v>92</v>
      </c>
      <c r="F8" s="14">
        <f>F9+F10+F11+F12</f>
        <v>727.6</v>
      </c>
      <c r="G8" s="47"/>
    </row>
    <row r="9" spans="1:7" ht="24.75" customHeight="1">
      <c r="A9" s="54" t="s">
        <v>135</v>
      </c>
      <c r="B9" s="15" t="s">
        <v>136</v>
      </c>
      <c r="C9" s="16">
        <v>22.7</v>
      </c>
      <c r="D9" s="16">
        <v>9.7</v>
      </c>
      <c r="E9" s="16">
        <v>49.8</v>
      </c>
      <c r="F9" s="17">
        <f>E9*4+D9*9+C9*4</f>
        <v>377.3</v>
      </c>
      <c r="G9" s="20">
        <v>45.63</v>
      </c>
    </row>
    <row r="10" spans="1:7" ht="24.75" customHeight="1">
      <c r="A10" s="57" t="s">
        <v>28</v>
      </c>
      <c r="B10" s="29" t="s">
        <v>137</v>
      </c>
      <c r="C10" s="37">
        <v>11.6</v>
      </c>
      <c r="D10" s="38">
        <v>10.9</v>
      </c>
      <c r="E10" s="37">
        <v>14.7</v>
      </c>
      <c r="F10" s="17">
        <f>C10*4+D10*9+E10*4</f>
        <v>203.3</v>
      </c>
      <c r="G10" s="20">
        <v>14.41</v>
      </c>
    </row>
    <row r="11" spans="1:7" ht="24.75" customHeight="1">
      <c r="A11" s="54" t="s">
        <v>26</v>
      </c>
      <c r="B11" s="15">
        <v>200</v>
      </c>
      <c r="C11" s="15">
        <v>2.8</v>
      </c>
      <c r="D11" s="16">
        <v>2.5</v>
      </c>
      <c r="E11" s="16">
        <v>19.9</v>
      </c>
      <c r="F11" s="17">
        <v>113</v>
      </c>
      <c r="G11" s="20">
        <v>9.61</v>
      </c>
    </row>
    <row r="12" spans="1:7" ht="24.75" customHeight="1">
      <c r="A12" s="54" t="s">
        <v>10</v>
      </c>
      <c r="B12" s="15">
        <v>20</v>
      </c>
      <c r="C12" s="16">
        <v>0.5</v>
      </c>
      <c r="D12" s="16">
        <v>0.3</v>
      </c>
      <c r="E12" s="16">
        <v>7.6</v>
      </c>
      <c r="F12" s="17">
        <v>34</v>
      </c>
      <c r="G12" s="24">
        <v>1.3</v>
      </c>
    </row>
    <row r="13" spans="1:7" ht="24.75" customHeight="1">
      <c r="A13" s="153" t="s">
        <v>8</v>
      </c>
      <c r="B13" s="153"/>
      <c r="C13" s="14">
        <f>C14+C15+C16+C17+C18+C19+C21</f>
        <v>32.7</v>
      </c>
      <c r="D13" s="14">
        <f>D14+D15+D16+D17+D18+D19+D21</f>
        <v>35.8</v>
      </c>
      <c r="E13" s="14">
        <f>E14+E15+E16+E17+E18+E19+E21</f>
        <v>154.4</v>
      </c>
      <c r="F13" s="14">
        <f>F14+F15+F16+F17+F18+F19+F21</f>
        <v>1071.6</v>
      </c>
      <c r="G13" s="47"/>
    </row>
    <row r="14" spans="1:7" ht="24.75" customHeight="1">
      <c r="A14" s="55" t="s">
        <v>138</v>
      </c>
      <c r="B14" s="15">
        <v>100</v>
      </c>
      <c r="C14" s="16">
        <v>2.2</v>
      </c>
      <c r="D14" s="16">
        <v>0.2</v>
      </c>
      <c r="E14" s="16">
        <v>25.5</v>
      </c>
      <c r="F14" s="17">
        <f>E14*4+D14*9+C14*4</f>
        <v>112.6</v>
      </c>
      <c r="G14" s="23">
        <v>15.11</v>
      </c>
    </row>
    <row r="15" spans="1:7" ht="30" customHeight="1">
      <c r="A15" s="87" t="s">
        <v>139</v>
      </c>
      <c r="B15" s="45" t="s">
        <v>44</v>
      </c>
      <c r="C15" s="26">
        <v>5.2</v>
      </c>
      <c r="D15" s="26">
        <v>5.9</v>
      </c>
      <c r="E15" s="26">
        <v>12.2</v>
      </c>
      <c r="F15" s="22">
        <v>123</v>
      </c>
      <c r="G15" s="18">
        <v>17.66</v>
      </c>
    </row>
    <row r="16" spans="1:7" ht="30" customHeight="1">
      <c r="A16" s="55" t="s">
        <v>140</v>
      </c>
      <c r="B16" s="15" t="s">
        <v>87</v>
      </c>
      <c r="C16" s="16">
        <v>18.2</v>
      </c>
      <c r="D16" s="16">
        <v>18.9</v>
      </c>
      <c r="E16" s="16">
        <v>13.1</v>
      </c>
      <c r="F16" s="17">
        <v>295</v>
      </c>
      <c r="G16" s="20">
        <v>32.73</v>
      </c>
    </row>
    <row r="17" spans="1:7" ht="24.75" customHeight="1">
      <c r="A17" s="54" t="s">
        <v>141</v>
      </c>
      <c r="B17" s="15">
        <v>180</v>
      </c>
      <c r="C17" s="16">
        <v>4</v>
      </c>
      <c r="D17" s="16">
        <v>8.9</v>
      </c>
      <c r="E17" s="16">
        <v>24</v>
      </c>
      <c r="F17" s="17">
        <v>193</v>
      </c>
      <c r="G17" s="20">
        <v>11.86</v>
      </c>
    </row>
    <row r="18" spans="1:7" ht="24.75" customHeight="1">
      <c r="A18" s="90" t="s">
        <v>17</v>
      </c>
      <c r="B18" s="112">
        <v>200</v>
      </c>
      <c r="C18" s="113">
        <v>0.5</v>
      </c>
      <c r="D18" s="113">
        <v>0.5</v>
      </c>
      <c r="E18" s="113">
        <v>30.5</v>
      </c>
      <c r="F18" s="97">
        <v>129</v>
      </c>
      <c r="G18" s="20">
        <v>10.2</v>
      </c>
    </row>
    <row r="19" spans="1:7" ht="24.75" customHeight="1">
      <c r="A19" s="91" t="s">
        <v>12</v>
      </c>
      <c r="B19" s="98">
        <v>60</v>
      </c>
      <c r="C19" s="99">
        <v>1.2</v>
      </c>
      <c r="D19" s="99">
        <v>0.6</v>
      </c>
      <c r="E19" s="99">
        <v>26.4</v>
      </c>
      <c r="F19" s="100">
        <v>116</v>
      </c>
      <c r="G19" s="24">
        <v>2.6</v>
      </c>
    </row>
    <row r="20" spans="1:7" ht="24.75" customHeight="1">
      <c r="A20" s="90" t="s">
        <v>11</v>
      </c>
      <c r="B20" s="98">
        <v>60</v>
      </c>
      <c r="C20" s="99"/>
      <c r="D20" s="99"/>
      <c r="E20" s="99"/>
      <c r="F20" s="99"/>
      <c r="G20" s="27"/>
    </row>
    <row r="21" spans="1:7" ht="24.75" customHeight="1">
      <c r="A21" s="91" t="s">
        <v>10</v>
      </c>
      <c r="B21" s="112">
        <v>60</v>
      </c>
      <c r="C21" s="113">
        <v>1.4</v>
      </c>
      <c r="D21" s="113">
        <v>0.8</v>
      </c>
      <c r="E21" s="113">
        <v>22.7</v>
      </c>
      <c r="F21" s="97">
        <v>103</v>
      </c>
      <c r="G21" s="117">
        <v>2.6</v>
      </c>
    </row>
    <row r="22" spans="1:7" ht="24.75" customHeight="1">
      <c r="A22" s="156" t="s">
        <v>13</v>
      </c>
      <c r="B22" s="156"/>
      <c r="C22" s="36">
        <f>C23+C25+C24</f>
        <v>15.799999999999999</v>
      </c>
      <c r="D22" s="36">
        <f>D23+D25+D24</f>
        <v>15.8</v>
      </c>
      <c r="E22" s="36">
        <f>E23+E25+E24</f>
        <v>59.2</v>
      </c>
      <c r="F22" s="36">
        <f>F23+F25+F24</f>
        <v>442.1</v>
      </c>
      <c r="G22" s="47"/>
    </row>
    <row r="23" spans="1:7" ht="30" customHeight="1">
      <c r="A23" s="55" t="s">
        <v>142</v>
      </c>
      <c r="B23" s="15">
        <v>80</v>
      </c>
      <c r="C23" s="16">
        <v>6</v>
      </c>
      <c r="D23" s="16">
        <v>8.9</v>
      </c>
      <c r="E23" s="16">
        <v>27.5</v>
      </c>
      <c r="F23" s="17">
        <f>C23*4+D23*9+E23*4</f>
        <v>214.10000000000002</v>
      </c>
      <c r="G23" s="44">
        <v>13.66</v>
      </c>
    </row>
    <row r="24" spans="1:7" ht="24.75" customHeight="1" hidden="1">
      <c r="A24" s="68" t="s">
        <v>16</v>
      </c>
      <c r="B24" s="112">
        <v>150</v>
      </c>
      <c r="C24" s="113">
        <v>2.1</v>
      </c>
      <c r="D24" s="113">
        <v>0.5</v>
      </c>
      <c r="E24" s="113">
        <v>21</v>
      </c>
      <c r="F24" s="97">
        <v>97</v>
      </c>
      <c r="G24" s="130"/>
    </row>
    <row r="25" spans="1:7" ht="30" customHeight="1">
      <c r="A25" s="115" t="s">
        <v>27</v>
      </c>
      <c r="B25" s="15">
        <v>200</v>
      </c>
      <c r="C25" s="16">
        <v>7.7</v>
      </c>
      <c r="D25" s="16">
        <v>6.4</v>
      </c>
      <c r="E25" s="16">
        <v>10.7</v>
      </c>
      <c r="F25" s="17">
        <v>131</v>
      </c>
      <c r="G25" s="20">
        <v>1.63</v>
      </c>
    </row>
    <row r="26" spans="1:7" ht="24.75" customHeight="1">
      <c r="A26" s="154" t="s">
        <v>9</v>
      </c>
      <c r="B26" s="154"/>
      <c r="C26" s="35">
        <f>C8+C13+C22</f>
        <v>86.1</v>
      </c>
      <c r="D26" s="35">
        <f>D8+D13+D22</f>
        <v>75</v>
      </c>
      <c r="E26" s="35">
        <f>E8+E13+E22</f>
        <v>305.6</v>
      </c>
      <c r="F26" s="35">
        <f>F8+F13+F22</f>
        <v>2241.2999999999997</v>
      </c>
      <c r="G26" s="47">
        <f>SUM(G9:G25)</f>
        <v>178.99999999999997</v>
      </c>
    </row>
    <row r="27" spans="1:7" ht="24.75" customHeight="1">
      <c r="A27" s="138"/>
      <c r="B27" s="138"/>
      <c r="C27" s="143" t="s">
        <v>34</v>
      </c>
      <c r="D27" s="144"/>
      <c r="E27" s="145"/>
      <c r="F27" s="146"/>
      <c r="G27" s="147"/>
    </row>
    <row r="28" spans="1:7" ht="24.75" customHeight="1">
      <c r="A28" s="138"/>
      <c r="B28" s="140"/>
      <c r="C28" s="143" t="s">
        <v>35</v>
      </c>
      <c r="D28" s="144"/>
      <c r="E28" s="145"/>
      <c r="F28" s="148"/>
      <c r="G28" s="147"/>
    </row>
  </sheetData>
  <sheetProtection/>
  <mergeCells count="9">
    <mergeCell ref="F1:G1"/>
    <mergeCell ref="A5:G5"/>
    <mergeCell ref="A26:B26"/>
    <mergeCell ref="A6:A7"/>
    <mergeCell ref="A8:B8"/>
    <mergeCell ref="B6:F6"/>
    <mergeCell ref="A22:B22"/>
    <mergeCell ref="A13:B13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G29" sqref="G29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19.5" customHeight="1">
      <c r="A4" s="74"/>
      <c r="B4" s="74"/>
      <c r="C4" s="74"/>
      <c r="D4" s="74"/>
      <c r="E4" s="83"/>
      <c r="F4" s="74"/>
      <c r="G4" s="74"/>
    </row>
    <row r="5" spans="1:7" ht="50.25" customHeight="1">
      <c r="A5" s="157" t="s">
        <v>165</v>
      </c>
      <c r="B5" s="158"/>
      <c r="C5" s="158"/>
      <c r="D5" s="158"/>
      <c r="E5" s="158"/>
      <c r="F5" s="158"/>
      <c r="G5" s="159"/>
    </row>
    <row r="6" spans="1:7" ht="24.75" customHeight="1">
      <c r="A6" s="161" t="s">
        <v>0</v>
      </c>
      <c r="B6" s="172" t="s">
        <v>1</v>
      </c>
      <c r="C6" s="173"/>
      <c r="D6" s="173"/>
      <c r="E6" s="173"/>
      <c r="F6" s="174"/>
      <c r="G6" s="165" t="s">
        <v>81</v>
      </c>
    </row>
    <row r="7" spans="1:7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13">
        <f>C9+C10+C11+C12+C13+C15</f>
        <v>17.8</v>
      </c>
      <c r="D8" s="13">
        <f>D9+D10+D11+D12+D13+D15</f>
        <v>24.299999999999997</v>
      </c>
      <c r="E8" s="13">
        <f>E9+E10+E11+E12+E13+E15</f>
        <v>114.8</v>
      </c>
      <c r="F8" s="14">
        <f>F9+F10+F11+F12+F13+F15</f>
        <v>748.5000000000001</v>
      </c>
      <c r="G8" s="47"/>
    </row>
    <row r="9" spans="1:7" ht="24.75" customHeight="1">
      <c r="A9" s="56" t="s">
        <v>143</v>
      </c>
      <c r="B9" s="46">
        <v>250</v>
      </c>
      <c r="C9" s="16">
        <v>9.9</v>
      </c>
      <c r="D9" s="16">
        <v>10.5</v>
      </c>
      <c r="E9" s="16">
        <v>30.5</v>
      </c>
      <c r="F9" s="22">
        <f>C9*4+D9*9+E9*4</f>
        <v>256.1</v>
      </c>
      <c r="G9" s="20">
        <v>18.36</v>
      </c>
    </row>
    <row r="10" spans="1:7" ht="24.75" customHeight="1">
      <c r="A10" s="61" t="s">
        <v>144</v>
      </c>
      <c r="B10" s="29" t="s">
        <v>14</v>
      </c>
      <c r="C10" s="37">
        <v>2.5</v>
      </c>
      <c r="D10" s="37">
        <v>9.9</v>
      </c>
      <c r="E10" s="37">
        <v>14.5</v>
      </c>
      <c r="F10" s="22">
        <f>C10*4+D10*9+E10*4</f>
        <v>157.10000000000002</v>
      </c>
      <c r="G10" s="20">
        <v>10.58</v>
      </c>
    </row>
    <row r="11" spans="1:7" ht="24.75" customHeight="1">
      <c r="A11" s="54" t="s">
        <v>24</v>
      </c>
      <c r="B11" s="15">
        <v>200</v>
      </c>
      <c r="C11" s="16">
        <v>3.2</v>
      </c>
      <c r="D11" s="16">
        <v>2.7</v>
      </c>
      <c r="E11" s="16">
        <v>15.9</v>
      </c>
      <c r="F11" s="22">
        <f>C11*4+D11*9+E11*4</f>
        <v>100.7</v>
      </c>
      <c r="G11" s="20">
        <v>11.2</v>
      </c>
    </row>
    <row r="12" spans="1:7" ht="24.75" customHeight="1">
      <c r="A12" s="69" t="s">
        <v>16</v>
      </c>
      <c r="B12" s="15">
        <v>200</v>
      </c>
      <c r="C12" s="16">
        <v>1.3</v>
      </c>
      <c r="D12" s="16">
        <v>0.7</v>
      </c>
      <c r="E12" s="16">
        <v>37.5</v>
      </c>
      <c r="F12" s="17">
        <v>162</v>
      </c>
      <c r="G12" s="20">
        <v>19</v>
      </c>
    </row>
    <row r="13" spans="1:7" ht="24.75" customHeight="1">
      <c r="A13" s="53" t="s">
        <v>12</v>
      </c>
      <c r="B13" s="28">
        <v>20</v>
      </c>
      <c r="C13" s="19">
        <v>0.4</v>
      </c>
      <c r="D13" s="19">
        <v>0.2</v>
      </c>
      <c r="E13" s="19">
        <v>8.8</v>
      </c>
      <c r="F13" s="22">
        <f>C13*4+D13*9+E13*4</f>
        <v>38.6</v>
      </c>
      <c r="G13" s="24">
        <v>1.3</v>
      </c>
    </row>
    <row r="14" spans="1:7" ht="24.75" customHeight="1">
      <c r="A14" s="89" t="s">
        <v>11</v>
      </c>
      <c r="B14" s="28">
        <v>20</v>
      </c>
      <c r="C14" s="19"/>
      <c r="D14" s="19"/>
      <c r="E14" s="19"/>
      <c r="F14" s="19"/>
      <c r="G14" s="27"/>
    </row>
    <row r="15" spans="1:7" ht="24.75" customHeight="1">
      <c r="A15" s="53" t="s">
        <v>10</v>
      </c>
      <c r="B15" s="15">
        <v>20</v>
      </c>
      <c r="C15" s="16">
        <v>0.5</v>
      </c>
      <c r="D15" s="16">
        <v>0.3</v>
      </c>
      <c r="E15" s="16">
        <v>7.6</v>
      </c>
      <c r="F15" s="17">
        <v>34</v>
      </c>
      <c r="G15" s="24">
        <v>1.3</v>
      </c>
    </row>
    <row r="16" spans="1:7" ht="24.75" customHeight="1">
      <c r="A16" s="167" t="s">
        <v>8</v>
      </c>
      <c r="B16" s="168"/>
      <c r="C16" s="13">
        <f>C17+C18+C19+C20+C21+C22+C24</f>
        <v>37.300000000000004</v>
      </c>
      <c r="D16" s="13">
        <f>D17+D18+D19+D20+D21+D22+D24</f>
        <v>36.040000000000006</v>
      </c>
      <c r="E16" s="13">
        <f>E17+E18+E19+E20+E21+E22+E24</f>
        <v>134.2</v>
      </c>
      <c r="F16" s="14">
        <f>F17+F18+F19+F20+F21+F22+F24</f>
        <v>1009.3999999999999</v>
      </c>
      <c r="G16" s="47"/>
    </row>
    <row r="17" spans="1:7" ht="24.75" customHeight="1">
      <c r="A17" s="55" t="s">
        <v>145</v>
      </c>
      <c r="B17" s="15">
        <v>100</v>
      </c>
      <c r="C17" s="16">
        <v>2</v>
      </c>
      <c r="D17" s="16">
        <v>5.1</v>
      </c>
      <c r="E17" s="16">
        <v>8.5</v>
      </c>
      <c r="F17" s="22">
        <f>C17*4+D17*9+E17*4</f>
        <v>87.9</v>
      </c>
      <c r="G17" s="20">
        <v>5.23</v>
      </c>
    </row>
    <row r="18" spans="1:7" ht="24.75" customHeight="1">
      <c r="A18" s="55" t="s">
        <v>146</v>
      </c>
      <c r="B18" s="15" t="s">
        <v>93</v>
      </c>
      <c r="C18" s="16">
        <v>6.4</v>
      </c>
      <c r="D18" s="16">
        <v>5.7</v>
      </c>
      <c r="E18" s="16">
        <v>10.1</v>
      </c>
      <c r="F18" s="22">
        <f>C18*4+D18*9+E18*4</f>
        <v>117.30000000000001</v>
      </c>
      <c r="G18" s="20">
        <v>18</v>
      </c>
    </row>
    <row r="19" spans="1:7" ht="24.75" customHeight="1">
      <c r="A19" s="53" t="s">
        <v>31</v>
      </c>
      <c r="B19" s="15" t="s">
        <v>87</v>
      </c>
      <c r="C19" s="16">
        <v>20.7</v>
      </c>
      <c r="D19" s="16">
        <v>17.7</v>
      </c>
      <c r="E19" s="16">
        <v>4.4</v>
      </c>
      <c r="F19" s="22">
        <f>C19*4+D19*9+E19*4</f>
        <v>259.7</v>
      </c>
      <c r="G19" s="18">
        <v>34.98</v>
      </c>
    </row>
    <row r="20" spans="1:7" ht="24.75" customHeight="1">
      <c r="A20" s="62" t="s">
        <v>106</v>
      </c>
      <c r="B20" s="15">
        <v>200</v>
      </c>
      <c r="C20" s="39">
        <v>5.1</v>
      </c>
      <c r="D20" s="39">
        <v>6.1</v>
      </c>
      <c r="E20" s="37">
        <v>28.1</v>
      </c>
      <c r="F20" s="22">
        <f>C20*4+D20*9+E20*4</f>
        <v>187.7</v>
      </c>
      <c r="G20" s="27">
        <v>12.32</v>
      </c>
    </row>
    <row r="21" spans="1:7" ht="24.75" customHeight="1">
      <c r="A21" s="69" t="s">
        <v>17</v>
      </c>
      <c r="B21" s="112">
        <v>200</v>
      </c>
      <c r="C21" s="113">
        <v>0.5</v>
      </c>
      <c r="D21" s="113">
        <v>0</v>
      </c>
      <c r="E21" s="113">
        <v>34</v>
      </c>
      <c r="F21" s="97">
        <v>138</v>
      </c>
      <c r="G21" s="20">
        <v>10.2</v>
      </c>
    </row>
    <row r="22" spans="1:7" ht="24.75" customHeight="1">
      <c r="A22" s="53" t="s">
        <v>12</v>
      </c>
      <c r="B22" s="28">
        <v>60</v>
      </c>
      <c r="C22" s="19">
        <v>1.2</v>
      </c>
      <c r="D22" s="19">
        <v>0.6</v>
      </c>
      <c r="E22" s="19">
        <v>26.4</v>
      </c>
      <c r="F22" s="40">
        <f>C22*4+D22*9+E22*4</f>
        <v>115.8</v>
      </c>
      <c r="G22" s="24">
        <v>3.25</v>
      </c>
    </row>
    <row r="23" spans="1:7" ht="24.75" customHeight="1">
      <c r="A23" s="89" t="s">
        <v>11</v>
      </c>
      <c r="B23" s="28">
        <v>60</v>
      </c>
      <c r="C23" s="19"/>
      <c r="D23" s="19"/>
      <c r="E23" s="19"/>
      <c r="F23" s="19"/>
      <c r="G23" s="27"/>
    </row>
    <row r="24" spans="1:7" ht="24.75" customHeight="1">
      <c r="A24" s="53" t="s">
        <v>10</v>
      </c>
      <c r="B24" s="15">
        <v>60</v>
      </c>
      <c r="C24" s="16">
        <v>1.4</v>
      </c>
      <c r="D24" s="16">
        <v>0.8399999999999999</v>
      </c>
      <c r="E24" s="16">
        <v>22.7</v>
      </c>
      <c r="F24" s="17">
        <v>103</v>
      </c>
      <c r="G24" s="24">
        <v>3.25</v>
      </c>
    </row>
    <row r="25" spans="1:7" ht="24.75" customHeight="1">
      <c r="A25" s="169" t="s">
        <v>13</v>
      </c>
      <c r="B25" s="170"/>
      <c r="C25" s="36">
        <f>C26+C27+C28</f>
        <v>20</v>
      </c>
      <c r="D25" s="36">
        <f>D26+D27+D28</f>
        <v>21.5</v>
      </c>
      <c r="E25" s="36">
        <f>E26+E27+E28</f>
        <v>45.800000000000004</v>
      </c>
      <c r="F25" s="36">
        <f>F26+F27+F28</f>
        <v>456.7</v>
      </c>
      <c r="G25" s="47"/>
    </row>
    <row r="26" spans="1:7" ht="24.75" customHeight="1">
      <c r="A26" s="68" t="s">
        <v>19</v>
      </c>
      <c r="B26" s="30">
        <v>60</v>
      </c>
      <c r="C26" s="16">
        <v>12.2</v>
      </c>
      <c r="D26" s="16">
        <v>12.8</v>
      </c>
      <c r="E26" s="16">
        <v>24</v>
      </c>
      <c r="F26" s="40">
        <f>C26*4+D26*9+E26*4</f>
        <v>260</v>
      </c>
      <c r="G26" s="20">
        <v>8.4</v>
      </c>
    </row>
    <row r="27" spans="1:7" ht="24.75" customHeight="1">
      <c r="A27" s="68" t="s">
        <v>72</v>
      </c>
      <c r="B27" s="30">
        <v>125</v>
      </c>
      <c r="C27" s="16">
        <v>7.7</v>
      </c>
      <c r="D27" s="16">
        <v>8.7</v>
      </c>
      <c r="E27" s="16">
        <v>9.2</v>
      </c>
      <c r="F27" s="40">
        <f>C27*4+D27*9+E27*4</f>
        <v>145.89999999999998</v>
      </c>
      <c r="G27" s="20">
        <v>20</v>
      </c>
    </row>
    <row r="28" spans="1:7" ht="24.75" customHeight="1">
      <c r="A28" s="149" t="s">
        <v>147</v>
      </c>
      <c r="B28" s="33">
        <v>200</v>
      </c>
      <c r="C28" s="34">
        <v>0.1</v>
      </c>
      <c r="D28" s="34">
        <v>0</v>
      </c>
      <c r="E28" s="34">
        <v>12.6</v>
      </c>
      <c r="F28" s="40">
        <f>C28*4+D28*9+E28*4</f>
        <v>50.8</v>
      </c>
      <c r="G28" s="18">
        <v>1.63</v>
      </c>
    </row>
    <row r="29" spans="1:7" ht="24.75" customHeight="1">
      <c r="A29" s="163" t="s">
        <v>9</v>
      </c>
      <c r="B29" s="171"/>
      <c r="C29" s="35">
        <f>C8+C16+C25</f>
        <v>75.10000000000001</v>
      </c>
      <c r="D29" s="35">
        <f>D8+D16+D25</f>
        <v>81.84</v>
      </c>
      <c r="E29" s="35">
        <f>E8+E16+E25</f>
        <v>294.8</v>
      </c>
      <c r="F29" s="35">
        <f>F8+F16+F25</f>
        <v>2214.6</v>
      </c>
      <c r="G29" s="47">
        <f>SUM(G9:G28)</f>
        <v>178.99999999999997</v>
      </c>
    </row>
    <row r="30" spans="1:7" ht="24.75" customHeight="1">
      <c r="A30" s="138"/>
      <c r="B30" s="138"/>
      <c r="C30" s="143" t="s">
        <v>34</v>
      </c>
      <c r="D30" s="144"/>
      <c r="E30" s="145"/>
      <c r="F30" s="146"/>
      <c r="G30" s="147"/>
    </row>
    <row r="31" spans="1:7" ht="24.75" customHeight="1">
      <c r="A31" s="138"/>
      <c r="B31" s="140"/>
      <c r="C31" s="143" t="s">
        <v>35</v>
      </c>
      <c r="D31" s="144"/>
      <c r="E31" s="145"/>
      <c r="F31" s="148"/>
      <c r="G31" s="147"/>
    </row>
  </sheetData>
  <sheetProtection/>
  <mergeCells count="9">
    <mergeCell ref="F1:G1"/>
    <mergeCell ref="B6:F6"/>
    <mergeCell ref="A6:A7"/>
    <mergeCell ref="A16:B16"/>
    <mergeCell ref="A29:B29"/>
    <mergeCell ref="A5:G5"/>
    <mergeCell ref="A8:B8"/>
    <mergeCell ref="A25:B25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G28" sqref="G28"/>
    </sheetView>
  </sheetViews>
  <sheetFormatPr defaultColWidth="9.00390625" defaultRowHeight="12.75"/>
  <cols>
    <col min="1" max="1" width="47.25390625" style="0" customWidth="1"/>
    <col min="2" max="2" width="9.37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s="5" customFormat="1" ht="42.75" customHeight="1">
      <c r="A5" s="157" t="s">
        <v>151</v>
      </c>
      <c r="B5" s="158"/>
      <c r="C5" s="158"/>
      <c r="D5" s="158"/>
      <c r="E5" s="158"/>
      <c r="F5" s="158"/>
      <c r="G5" s="159"/>
    </row>
    <row r="6" spans="1:7" s="5" customFormat="1" ht="24.75" customHeight="1">
      <c r="A6" s="161" t="s">
        <v>0</v>
      </c>
      <c r="B6" s="160" t="s">
        <v>1</v>
      </c>
      <c r="C6" s="160"/>
      <c r="D6" s="160"/>
      <c r="E6" s="160"/>
      <c r="F6" s="160"/>
      <c r="G6" s="165" t="s">
        <v>81</v>
      </c>
    </row>
    <row r="7" spans="1:7" s="5" customFormat="1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s="5" customFormat="1" ht="24.75" customHeight="1">
      <c r="A8" s="167" t="s">
        <v>7</v>
      </c>
      <c r="B8" s="168"/>
      <c r="C8" s="13">
        <f>C9+C11+C12+C13+C14+C15</f>
        <v>39.650000000000006</v>
      </c>
      <c r="D8" s="13">
        <f>D9+D11+D12+D13+D14+D15</f>
        <v>36.78333333333333</v>
      </c>
      <c r="E8" s="13">
        <f>E9+E11+E12+E13+E14+E15</f>
        <v>57.78333333333333</v>
      </c>
      <c r="F8" s="13">
        <f>F9+F11+F12+F13+F14+F15</f>
        <v>720.7833333333334</v>
      </c>
      <c r="G8" s="47"/>
    </row>
    <row r="9" spans="1:7" s="5" customFormat="1" ht="24.75" customHeight="1">
      <c r="A9" s="59" t="s">
        <v>49</v>
      </c>
      <c r="B9" s="28">
        <v>200</v>
      </c>
      <c r="C9" s="19">
        <v>22.7</v>
      </c>
      <c r="D9" s="19">
        <v>20.5</v>
      </c>
      <c r="E9" s="19">
        <v>2.4</v>
      </c>
      <c r="F9" s="31">
        <f>C9*4+D9*9+E9*4</f>
        <v>284.90000000000003</v>
      </c>
      <c r="G9" s="20">
        <v>35.39</v>
      </c>
    </row>
    <row r="10" spans="1:7" s="5" customFormat="1" ht="24.75" customHeight="1" hidden="1">
      <c r="A10" s="57" t="s">
        <v>50</v>
      </c>
      <c r="B10" s="28"/>
      <c r="C10" s="19"/>
      <c r="D10" s="19"/>
      <c r="E10" s="19"/>
      <c r="F10" s="31"/>
      <c r="G10" s="20"/>
    </row>
    <row r="11" spans="1:7" s="5" customFormat="1" ht="24.75" customHeight="1" hidden="1">
      <c r="A11" s="88" t="s">
        <v>148</v>
      </c>
      <c r="B11" s="28">
        <v>100</v>
      </c>
      <c r="C11" s="19">
        <v>1.5</v>
      </c>
      <c r="D11" s="19">
        <v>0.3333333333333333</v>
      </c>
      <c r="E11" s="19">
        <v>6.833333333333332</v>
      </c>
      <c r="F11" s="31">
        <f>C11*4+D11*9+E11*4</f>
        <v>36.33333333333333</v>
      </c>
      <c r="G11" s="20"/>
    </row>
    <row r="12" spans="1:7" s="5" customFormat="1" ht="24.75" customHeight="1">
      <c r="A12" s="57" t="s">
        <v>51</v>
      </c>
      <c r="B12" s="106" t="s">
        <v>52</v>
      </c>
      <c r="C12" s="78">
        <v>11.2</v>
      </c>
      <c r="D12" s="78">
        <v>12.7</v>
      </c>
      <c r="E12" s="78">
        <v>11.9</v>
      </c>
      <c r="F12" s="31">
        <f>C12*4+D12*9+E12*4</f>
        <v>206.7</v>
      </c>
      <c r="G12" s="20">
        <v>18.4</v>
      </c>
    </row>
    <row r="13" spans="1:7" s="5" customFormat="1" ht="24.75" customHeight="1">
      <c r="A13" s="53" t="s">
        <v>53</v>
      </c>
      <c r="B13" s="28">
        <v>200</v>
      </c>
      <c r="C13" s="19">
        <v>3.2</v>
      </c>
      <c r="D13" s="19">
        <v>2.7</v>
      </c>
      <c r="E13" s="19">
        <v>15.9</v>
      </c>
      <c r="F13" s="31">
        <f>E13*4+D13*9+C13*4</f>
        <v>100.7</v>
      </c>
      <c r="G13" s="20">
        <v>6.7</v>
      </c>
    </row>
    <row r="14" spans="1:7" s="5" customFormat="1" ht="24.75" customHeight="1">
      <c r="A14" s="92" t="s">
        <v>10</v>
      </c>
      <c r="B14" s="98">
        <v>20</v>
      </c>
      <c r="C14" s="99">
        <v>0.45</v>
      </c>
      <c r="D14" s="99">
        <v>0.25</v>
      </c>
      <c r="E14" s="99">
        <v>7.55</v>
      </c>
      <c r="F14" s="100">
        <v>34.25</v>
      </c>
      <c r="G14" s="20">
        <v>1.3</v>
      </c>
    </row>
    <row r="15" spans="1:7" s="5" customFormat="1" ht="24.75" customHeight="1">
      <c r="A15" s="92" t="s">
        <v>12</v>
      </c>
      <c r="B15" s="98">
        <v>30</v>
      </c>
      <c r="C15" s="99">
        <v>0.6</v>
      </c>
      <c r="D15" s="99">
        <v>0.3</v>
      </c>
      <c r="E15" s="99">
        <v>13.2</v>
      </c>
      <c r="F15" s="100">
        <v>57.9</v>
      </c>
      <c r="G15" s="20">
        <v>1.95</v>
      </c>
    </row>
    <row r="16" spans="1:7" s="5" customFormat="1" ht="24.75" customHeight="1">
      <c r="A16" s="167" t="s">
        <v>8</v>
      </c>
      <c r="B16" s="168"/>
      <c r="C16" s="13">
        <f>C17+C18+C19+C20+C21+C23</f>
        <v>33.725</v>
      </c>
      <c r="D16" s="13">
        <f>D17+D18+D19+D20+D21+D23</f>
        <v>35.050000000000004</v>
      </c>
      <c r="E16" s="13">
        <f>E17+E18+E19+E20+E21+E23</f>
        <v>139.775</v>
      </c>
      <c r="F16" s="13">
        <f>F17+F18+F19+F20+F21+F23</f>
        <v>1009.45</v>
      </c>
      <c r="G16" s="47"/>
    </row>
    <row r="17" spans="1:7" s="5" customFormat="1" ht="30.75" customHeight="1">
      <c r="A17" s="56" t="s">
        <v>54</v>
      </c>
      <c r="B17" s="28">
        <v>100</v>
      </c>
      <c r="C17" s="19">
        <v>0.875</v>
      </c>
      <c r="D17" s="19">
        <v>5</v>
      </c>
      <c r="E17" s="19">
        <v>3.125</v>
      </c>
      <c r="F17" s="107">
        <v>61</v>
      </c>
      <c r="G17" s="20">
        <v>15.78</v>
      </c>
    </row>
    <row r="18" spans="1:7" s="5" customFormat="1" ht="24.75" customHeight="1">
      <c r="A18" s="55" t="s">
        <v>25</v>
      </c>
      <c r="B18" s="28" t="s">
        <v>55</v>
      </c>
      <c r="C18" s="19">
        <v>9.9</v>
      </c>
      <c r="D18" s="19">
        <v>6.7</v>
      </c>
      <c r="E18" s="19">
        <v>31.8</v>
      </c>
      <c r="F18" s="31">
        <f>C18*4+D18*9+E18*4</f>
        <v>227.10000000000002</v>
      </c>
      <c r="G18" s="20">
        <v>12.99</v>
      </c>
    </row>
    <row r="19" spans="1:7" s="5" customFormat="1" ht="24.75" customHeight="1">
      <c r="A19" s="52" t="s">
        <v>56</v>
      </c>
      <c r="B19" s="28">
        <v>300</v>
      </c>
      <c r="C19" s="19">
        <v>19.9</v>
      </c>
      <c r="D19" s="19">
        <v>22</v>
      </c>
      <c r="E19" s="19">
        <v>37</v>
      </c>
      <c r="F19" s="40">
        <f>C19*4+D19*9+E19*4</f>
        <v>425.6</v>
      </c>
      <c r="G19" s="20">
        <v>51.58</v>
      </c>
    </row>
    <row r="20" spans="1:7" s="5" customFormat="1" ht="24.75" customHeight="1">
      <c r="A20" s="52" t="s">
        <v>57</v>
      </c>
      <c r="B20" s="30">
        <v>200</v>
      </c>
      <c r="C20" s="26">
        <v>0.5</v>
      </c>
      <c r="D20" s="26">
        <v>0</v>
      </c>
      <c r="E20" s="26">
        <v>18.8</v>
      </c>
      <c r="F20" s="17">
        <f>C20*4+D20*9+E20*4</f>
        <v>77.2</v>
      </c>
      <c r="G20" s="20">
        <v>4.91</v>
      </c>
    </row>
    <row r="21" spans="1:7" s="6" customFormat="1" ht="24.75" customHeight="1">
      <c r="A21" s="91" t="s">
        <v>12</v>
      </c>
      <c r="B21" s="28">
        <v>60</v>
      </c>
      <c r="C21" s="19">
        <v>1.2</v>
      </c>
      <c r="D21" s="19">
        <v>0.6</v>
      </c>
      <c r="E21" s="19">
        <v>26.4</v>
      </c>
      <c r="F21" s="31">
        <v>115.8</v>
      </c>
      <c r="G21" s="24">
        <v>3.9</v>
      </c>
    </row>
    <row r="22" spans="1:7" s="5" customFormat="1" ht="24.75" customHeight="1">
      <c r="A22" s="90" t="s">
        <v>11</v>
      </c>
      <c r="B22" s="28">
        <v>60</v>
      </c>
      <c r="C22" s="19"/>
      <c r="D22" s="19"/>
      <c r="E22" s="19"/>
      <c r="F22" s="19"/>
      <c r="G22" s="27"/>
    </row>
    <row r="23" spans="1:7" s="6" customFormat="1" ht="24.75" customHeight="1">
      <c r="A23" s="91" t="s">
        <v>10</v>
      </c>
      <c r="B23" s="28">
        <v>60</v>
      </c>
      <c r="C23" s="19">
        <v>1.35</v>
      </c>
      <c r="D23" s="19">
        <v>0.75</v>
      </c>
      <c r="E23" s="19">
        <v>22.65</v>
      </c>
      <c r="F23" s="31">
        <v>102.75</v>
      </c>
      <c r="G23" s="24">
        <v>3.9</v>
      </c>
    </row>
    <row r="24" spans="1:7" s="5" customFormat="1" ht="24.75" customHeight="1">
      <c r="A24" s="169" t="s">
        <v>13</v>
      </c>
      <c r="B24" s="170"/>
      <c r="C24" s="36">
        <f>C25+C27+C26</f>
        <v>4.2</v>
      </c>
      <c r="D24" s="36">
        <f>D25+D27+D26</f>
        <v>6.9</v>
      </c>
      <c r="E24" s="36">
        <f>E25+E27+E26</f>
        <v>87</v>
      </c>
      <c r="F24" s="36">
        <f>F25+F27+F26</f>
        <v>426.9</v>
      </c>
      <c r="G24" s="47"/>
    </row>
    <row r="25" spans="1:7" s="6" customFormat="1" ht="24.75" customHeight="1">
      <c r="A25" s="55" t="s">
        <v>58</v>
      </c>
      <c r="B25" s="15">
        <v>80</v>
      </c>
      <c r="C25" s="16">
        <v>3</v>
      </c>
      <c r="D25" s="16">
        <v>6.2</v>
      </c>
      <c r="E25" s="16">
        <v>32.8</v>
      </c>
      <c r="F25" s="22">
        <f>C25*4+D25*9+E25*4</f>
        <v>199</v>
      </c>
      <c r="G25" s="20">
        <v>12</v>
      </c>
    </row>
    <row r="26" spans="1:7" s="6" customFormat="1" ht="24.75" customHeight="1" hidden="1">
      <c r="A26" s="68" t="s">
        <v>16</v>
      </c>
      <c r="B26" s="25">
        <v>180</v>
      </c>
      <c r="C26" s="78">
        <v>0.7</v>
      </c>
      <c r="D26" s="78">
        <v>0.7</v>
      </c>
      <c r="E26" s="78">
        <v>25.2</v>
      </c>
      <c r="F26" s="22">
        <f>C26*4+D26*9+E26*4</f>
        <v>109.89999999999999</v>
      </c>
      <c r="G26" s="20"/>
    </row>
    <row r="27" spans="1:7" s="6" customFormat="1" ht="24.75" customHeight="1">
      <c r="A27" s="69" t="s">
        <v>17</v>
      </c>
      <c r="B27" s="28">
        <v>200</v>
      </c>
      <c r="C27" s="19">
        <v>0.5</v>
      </c>
      <c r="D27" s="19">
        <v>0</v>
      </c>
      <c r="E27" s="19">
        <v>29</v>
      </c>
      <c r="F27" s="31">
        <f>C27*4+D27*9+E27*4</f>
        <v>118</v>
      </c>
      <c r="G27" s="20">
        <v>10.2</v>
      </c>
    </row>
    <row r="28" spans="1:7" s="5" customFormat="1" ht="24.75" customHeight="1">
      <c r="A28" s="163" t="s">
        <v>9</v>
      </c>
      <c r="B28" s="164"/>
      <c r="C28" s="35">
        <f>C8+C16+C24</f>
        <v>77.575</v>
      </c>
      <c r="D28" s="35">
        <f>D8+D16+D24</f>
        <v>78.73333333333335</v>
      </c>
      <c r="E28" s="35">
        <f>E8+E16+E24</f>
        <v>284.55833333333334</v>
      </c>
      <c r="F28" s="35">
        <f>F8+F16+F24</f>
        <v>2157.1333333333337</v>
      </c>
      <c r="G28" s="47">
        <f>SUM(G9:G27)</f>
        <v>178.99999999999997</v>
      </c>
    </row>
    <row r="29" spans="1:7" ht="24.75" customHeight="1">
      <c r="A29" s="138"/>
      <c r="B29" s="138"/>
      <c r="C29" s="143" t="s">
        <v>34</v>
      </c>
      <c r="D29" s="144"/>
      <c r="E29" s="145"/>
      <c r="F29" s="146"/>
      <c r="G29" s="147"/>
    </row>
    <row r="30" spans="1:7" ht="24.75" customHeight="1">
      <c r="A30" s="138"/>
      <c r="B30" s="140"/>
      <c r="C30" s="143" t="s">
        <v>35</v>
      </c>
      <c r="D30" s="144"/>
      <c r="E30" s="145"/>
      <c r="F30" s="148"/>
      <c r="G30" s="147"/>
    </row>
  </sheetData>
  <sheetProtection/>
  <mergeCells count="9">
    <mergeCell ref="F1:G1"/>
    <mergeCell ref="A5:G5"/>
    <mergeCell ref="A28:B28"/>
    <mergeCell ref="G6:G7"/>
    <mergeCell ref="A6:A7"/>
    <mergeCell ref="B6:F6"/>
    <mergeCell ref="A8:B8"/>
    <mergeCell ref="A16:B16"/>
    <mergeCell ref="A24:B2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5">
      <selection activeCell="G27" sqref="G27"/>
    </sheetView>
  </sheetViews>
  <sheetFormatPr defaultColWidth="9.00390625" defaultRowHeight="12.75"/>
  <cols>
    <col min="1" max="1" width="46.87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1"/>
      <c r="D1" s="131"/>
      <c r="E1" s="131"/>
      <c r="F1" s="152" t="s">
        <v>32</v>
      </c>
      <c r="G1" s="152"/>
    </row>
    <row r="2" spans="1:7" ht="24.75" customHeight="1">
      <c r="A2" s="74"/>
      <c r="B2" s="74"/>
      <c r="C2" s="136"/>
      <c r="D2" s="132"/>
      <c r="E2" s="132"/>
      <c r="F2" s="132"/>
      <c r="G2" s="132"/>
    </row>
    <row r="3" spans="1:7" ht="24.75" customHeight="1">
      <c r="A3" s="74"/>
      <c r="B3" s="74"/>
      <c r="C3" s="137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ht="48" customHeight="1">
      <c r="A5" s="157" t="s">
        <v>152</v>
      </c>
      <c r="B5" s="158"/>
      <c r="C5" s="158"/>
      <c r="D5" s="158"/>
      <c r="E5" s="158"/>
      <c r="F5" s="158"/>
      <c r="G5" s="159"/>
    </row>
    <row r="6" spans="1:7" ht="24.75" customHeight="1">
      <c r="A6" s="161" t="s">
        <v>0</v>
      </c>
      <c r="B6" s="160" t="s">
        <v>1</v>
      </c>
      <c r="C6" s="160"/>
      <c r="D6" s="160"/>
      <c r="E6" s="160"/>
      <c r="F6" s="160"/>
      <c r="G6" s="165" t="s">
        <v>81</v>
      </c>
    </row>
    <row r="7" spans="1:7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41">
        <f>C9+C10+C11+C12+C13</f>
        <v>35.699999999999996</v>
      </c>
      <c r="D8" s="41">
        <f>D9+D10+D11+D12+D13</f>
        <v>31.2</v>
      </c>
      <c r="E8" s="41">
        <f>E9+E10+E11+E12+E13</f>
        <v>81.6</v>
      </c>
      <c r="F8" s="41">
        <f>F9+F10+F11+F12+F13</f>
        <v>750</v>
      </c>
      <c r="G8" s="49"/>
    </row>
    <row r="9" spans="1:7" ht="24.75" customHeight="1">
      <c r="A9" s="59" t="s">
        <v>59</v>
      </c>
      <c r="B9" s="28" t="s">
        <v>60</v>
      </c>
      <c r="C9" s="19">
        <v>20.2</v>
      </c>
      <c r="D9" s="19">
        <v>17.4</v>
      </c>
      <c r="E9" s="19">
        <v>29</v>
      </c>
      <c r="F9" s="31">
        <f>C9*4+D9*9+E9*4</f>
        <v>353.4</v>
      </c>
      <c r="G9" s="20">
        <v>47.75</v>
      </c>
    </row>
    <row r="10" spans="1:7" ht="24.75" customHeight="1">
      <c r="A10" s="61" t="s">
        <v>23</v>
      </c>
      <c r="B10" s="29" t="s">
        <v>61</v>
      </c>
      <c r="C10" s="26">
        <v>7.1</v>
      </c>
      <c r="D10" s="26">
        <v>4.7</v>
      </c>
      <c r="E10" s="26">
        <v>14.9</v>
      </c>
      <c r="F10" s="17">
        <f>C10*4+D10*9+E10*4</f>
        <v>130.3</v>
      </c>
      <c r="G10" s="20">
        <v>11.34</v>
      </c>
    </row>
    <row r="11" spans="1:7" ht="24.75" customHeight="1" hidden="1">
      <c r="A11" s="54" t="s">
        <v>62</v>
      </c>
      <c r="B11" s="108">
        <v>200</v>
      </c>
      <c r="C11" s="109">
        <v>5.2</v>
      </c>
      <c r="D11" s="109">
        <v>6.4</v>
      </c>
      <c r="E11" s="109">
        <v>9</v>
      </c>
      <c r="F11" s="110">
        <f>C11*4+D11*9+E11*4</f>
        <v>114.4</v>
      </c>
      <c r="G11" s="20"/>
    </row>
    <row r="12" spans="1:7" ht="24.75" customHeight="1">
      <c r="A12" s="54" t="s">
        <v>63</v>
      </c>
      <c r="B12" s="28">
        <v>200</v>
      </c>
      <c r="C12" s="19">
        <v>2.8</v>
      </c>
      <c r="D12" s="19">
        <v>2.5</v>
      </c>
      <c r="E12" s="19">
        <v>19.9</v>
      </c>
      <c r="F12" s="110">
        <f>C12*4+D12*9+E12*4</f>
        <v>113.3</v>
      </c>
      <c r="G12" s="20">
        <v>9.61</v>
      </c>
    </row>
    <row r="13" spans="1:7" ht="24.75" customHeight="1">
      <c r="A13" s="91" t="s">
        <v>12</v>
      </c>
      <c r="B13" s="98">
        <v>20</v>
      </c>
      <c r="C13" s="99">
        <v>0.4</v>
      </c>
      <c r="D13" s="99">
        <v>0.2</v>
      </c>
      <c r="E13" s="99">
        <v>8.8</v>
      </c>
      <c r="F13" s="100">
        <v>38.6</v>
      </c>
      <c r="G13" s="24">
        <v>1.3</v>
      </c>
    </row>
    <row r="14" spans="1:7" ht="24.75" customHeight="1">
      <c r="A14" s="167" t="s">
        <v>8</v>
      </c>
      <c r="B14" s="168"/>
      <c r="C14" s="13">
        <f>C15+C16+C17+C18+C19+C20+C22</f>
        <v>30.088888888888885</v>
      </c>
      <c r="D14" s="13">
        <f>D15+D16+D17+D18+D19+D20+D22</f>
        <v>35.766666666666666</v>
      </c>
      <c r="E14" s="13">
        <f>E15+E16+E17+E18+E19+E20+E22</f>
        <v>153.73333333333332</v>
      </c>
      <c r="F14" s="13">
        <f>F15+F16+F17+F18+F19+F20+F22</f>
        <v>1056.5888888888887</v>
      </c>
      <c r="G14" s="47"/>
    </row>
    <row r="15" spans="1:7" ht="24.75" customHeight="1">
      <c r="A15" s="55" t="s">
        <v>64</v>
      </c>
      <c r="B15" s="28">
        <v>100</v>
      </c>
      <c r="C15" s="19">
        <v>0.9</v>
      </c>
      <c r="D15" s="19">
        <v>5.1</v>
      </c>
      <c r="E15" s="19">
        <v>1.2</v>
      </c>
      <c r="F15" s="31">
        <f>E15*4+D15*9+C15*4</f>
        <v>54.3</v>
      </c>
      <c r="G15" s="20">
        <v>16.14</v>
      </c>
    </row>
    <row r="16" spans="1:7" ht="30" customHeight="1">
      <c r="A16" s="56" t="s">
        <v>65</v>
      </c>
      <c r="B16" s="28" t="s">
        <v>44</v>
      </c>
      <c r="C16" s="78">
        <v>6.1</v>
      </c>
      <c r="D16" s="78">
        <v>7.2</v>
      </c>
      <c r="E16" s="78">
        <v>7.777777777777779</v>
      </c>
      <c r="F16" s="31">
        <f>E16*4+D16*9+C16*4</f>
        <v>120.3111111111111</v>
      </c>
      <c r="G16" s="18">
        <v>13.69</v>
      </c>
    </row>
    <row r="17" spans="1:7" ht="30" customHeight="1">
      <c r="A17" s="59" t="s">
        <v>66</v>
      </c>
      <c r="B17" s="28" t="s">
        <v>67</v>
      </c>
      <c r="C17" s="19">
        <v>13.88888888888889</v>
      </c>
      <c r="D17" s="19">
        <v>14.666666666666666</v>
      </c>
      <c r="E17" s="19">
        <v>9.555555555555555</v>
      </c>
      <c r="F17" s="31">
        <f>C17*4+D17*9+E17*4</f>
        <v>225.77777777777777</v>
      </c>
      <c r="G17" s="20">
        <v>34.25</v>
      </c>
    </row>
    <row r="18" spans="1:7" ht="24.75" customHeight="1">
      <c r="A18" s="59" t="s">
        <v>68</v>
      </c>
      <c r="B18" s="28">
        <v>230</v>
      </c>
      <c r="C18" s="19">
        <v>6.1</v>
      </c>
      <c r="D18" s="19">
        <v>7.4</v>
      </c>
      <c r="E18" s="19">
        <v>52.1</v>
      </c>
      <c r="F18" s="31">
        <f>C18*4+D18*9+E18*4</f>
        <v>299.4</v>
      </c>
      <c r="G18" s="20">
        <v>9.68</v>
      </c>
    </row>
    <row r="19" spans="1:7" ht="24.75" customHeight="1">
      <c r="A19" s="69" t="s">
        <v>17</v>
      </c>
      <c r="B19" s="28">
        <v>200</v>
      </c>
      <c r="C19" s="19">
        <v>0.5</v>
      </c>
      <c r="D19" s="19">
        <v>0</v>
      </c>
      <c r="E19" s="19">
        <v>34</v>
      </c>
      <c r="F19" s="31">
        <f>C19*4+D19*9+E19*4</f>
        <v>138</v>
      </c>
      <c r="G19" s="20">
        <v>10.2</v>
      </c>
    </row>
    <row r="20" spans="1:7" ht="24.75" customHeight="1">
      <c r="A20" s="54" t="s">
        <v>12</v>
      </c>
      <c r="B20" s="28">
        <v>60</v>
      </c>
      <c r="C20" s="19">
        <v>1.2</v>
      </c>
      <c r="D20" s="19">
        <v>0.6</v>
      </c>
      <c r="E20" s="19">
        <v>26.4</v>
      </c>
      <c r="F20" s="31">
        <v>115.8</v>
      </c>
      <c r="G20" s="24">
        <v>3.9</v>
      </c>
    </row>
    <row r="21" spans="1:7" ht="24.75" customHeight="1">
      <c r="A21" s="90" t="s">
        <v>11</v>
      </c>
      <c r="B21" s="28">
        <v>60</v>
      </c>
      <c r="C21" s="19"/>
      <c r="D21" s="19"/>
      <c r="E21" s="19"/>
      <c r="F21" s="19"/>
      <c r="G21" s="27"/>
    </row>
    <row r="22" spans="1:7" ht="24.75" customHeight="1">
      <c r="A22" s="54" t="s">
        <v>10</v>
      </c>
      <c r="B22" s="28">
        <v>60</v>
      </c>
      <c r="C22" s="19">
        <v>1.4</v>
      </c>
      <c r="D22" s="19">
        <v>0.8</v>
      </c>
      <c r="E22" s="19">
        <v>22.7</v>
      </c>
      <c r="F22" s="31">
        <v>103</v>
      </c>
      <c r="G22" s="24">
        <v>3.9</v>
      </c>
    </row>
    <row r="23" spans="1:7" ht="24.75" customHeight="1">
      <c r="A23" s="169" t="s">
        <v>13</v>
      </c>
      <c r="B23" s="170"/>
      <c r="C23" s="36">
        <f>C24+C25+C26</f>
        <v>6.4</v>
      </c>
      <c r="D23" s="36">
        <f>D24+D25+D26</f>
        <v>7.52</v>
      </c>
      <c r="E23" s="36">
        <f>E24+E25+E26</f>
        <v>88.5</v>
      </c>
      <c r="F23" s="36">
        <f>F24+F25+F26</f>
        <v>447.28000000000003</v>
      </c>
      <c r="G23" s="47"/>
    </row>
    <row r="24" spans="1:7" ht="30" customHeight="1">
      <c r="A24" s="68" t="s">
        <v>69</v>
      </c>
      <c r="B24" s="25">
        <v>80</v>
      </c>
      <c r="C24" s="78">
        <v>5.8</v>
      </c>
      <c r="D24" s="78">
        <v>7.1</v>
      </c>
      <c r="E24" s="78">
        <v>59</v>
      </c>
      <c r="F24" s="31">
        <f>C24*4+D24*9+E24*4</f>
        <v>323.1</v>
      </c>
      <c r="G24" s="44">
        <v>12</v>
      </c>
    </row>
    <row r="25" spans="1:7" ht="24.75" customHeight="1" hidden="1">
      <c r="A25" s="68" t="s">
        <v>16</v>
      </c>
      <c r="B25" s="25">
        <v>130</v>
      </c>
      <c r="C25" s="78">
        <v>0.4</v>
      </c>
      <c r="D25" s="78">
        <v>0.4</v>
      </c>
      <c r="E25" s="78">
        <v>14.4</v>
      </c>
      <c r="F25" s="31">
        <f>C25*4+D25*9+E25*4</f>
        <v>62.800000000000004</v>
      </c>
      <c r="G25" s="44"/>
    </row>
    <row r="26" spans="1:7" ht="24.75" customHeight="1">
      <c r="A26" s="122" t="s">
        <v>70</v>
      </c>
      <c r="B26" s="25">
        <v>200</v>
      </c>
      <c r="C26" s="19">
        <v>0.2</v>
      </c>
      <c r="D26" s="19">
        <v>0.02</v>
      </c>
      <c r="E26" s="19">
        <v>15.1</v>
      </c>
      <c r="F26" s="19">
        <f>C26*4+D26*9+E26*4</f>
        <v>61.379999999999995</v>
      </c>
      <c r="G26" s="18">
        <v>5.24</v>
      </c>
    </row>
    <row r="27" spans="1:7" ht="24.75" customHeight="1">
      <c r="A27" s="163" t="s">
        <v>9</v>
      </c>
      <c r="B27" s="164"/>
      <c r="C27" s="35">
        <f>C8+C14+C23</f>
        <v>72.18888888888888</v>
      </c>
      <c r="D27" s="35">
        <f>D8+D14+D23</f>
        <v>74.48666666666666</v>
      </c>
      <c r="E27" s="35">
        <f>E8+E14+E23</f>
        <v>323.8333333333333</v>
      </c>
      <c r="F27" s="35">
        <f>F8+F14+F23</f>
        <v>2253.8688888888887</v>
      </c>
      <c r="G27" s="47">
        <f>SUM(G9:G26)</f>
        <v>179</v>
      </c>
    </row>
    <row r="28" spans="1:7" ht="24.75" customHeight="1">
      <c r="A28" s="138"/>
      <c r="B28" s="138"/>
      <c r="C28" s="143" t="s">
        <v>34</v>
      </c>
      <c r="D28" s="144"/>
      <c r="E28" s="145"/>
      <c r="F28" s="146"/>
      <c r="G28" s="147"/>
    </row>
    <row r="29" spans="1:7" ht="24.75" customHeight="1">
      <c r="A29" s="138"/>
      <c r="B29" s="140"/>
      <c r="C29" s="143" t="s">
        <v>35</v>
      </c>
      <c r="D29" s="144"/>
      <c r="E29" s="145"/>
      <c r="F29" s="148"/>
      <c r="G29" s="147"/>
    </row>
  </sheetData>
  <sheetProtection/>
  <mergeCells count="9">
    <mergeCell ref="F1:G1"/>
    <mergeCell ref="A27:B27"/>
    <mergeCell ref="A6:A7"/>
    <mergeCell ref="G6:G7"/>
    <mergeCell ref="A23:B23"/>
    <mergeCell ref="A8:B8"/>
    <mergeCell ref="A5:G5"/>
    <mergeCell ref="A14:B14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5">
      <selection activeCell="O22" sqref="O22"/>
    </sheetView>
  </sheetViews>
  <sheetFormatPr defaultColWidth="9.00390625" defaultRowHeight="12.75"/>
  <cols>
    <col min="1" max="1" width="47.37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ht="43.5" customHeight="1">
      <c r="A5" s="157" t="s">
        <v>153</v>
      </c>
      <c r="B5" s="158"/>
      <c r="C5" s="158"/>
      <c r="D5" s="158"/>
      <c r="E5" s="158"/>
      <c r="F5" s="158"/>
      <c r="G5" s="159"/>
    </row>
    <row r="6" spans="1:7" ht="24.75" customHeight="1">
      <c r="A6" s="161" t="s">
        <v>0</v>
      </c>
      <c r="B6" s="172" t="s">
        <v>1</v>
      </c>
      <c r="C6" s="173"/>
      <c r="D6" s="173"/>
      <c r="E6" s="173"/>
      <c r="F6" s="174"/>
      <c r="G6" s="165" t="s">
        <v>81</v>
      </c>
    </row>
    <row r="7" spans="1:7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42">
        <f>C9+C10+C11+C12+C13+C15</f>
        <v>18.6</v>
      </c>
      <c r="D8" s="42">
        <f>D9+D10+D11+D12+D13+D15</f>
        <v>28.5</v>
      </c>
      <c r="E8" s="42">
        <f>E9+E10+E11+E12+E13+E15</f>
        <v>111.39999999999999</v>
      </c>
      <c r="F8" s="42">
        <f>F9+F10+F11+F12+F13+F15</f>
        <v>774.8000000000001</v>
      </c>
      <c r="G8" s="48"/>
    </row>
    <row r="9" spans="1:7" ht="24.75" customHeight="1">
      <c r="A9" s="54" t="s">
        <v>71</v>
      </c>
      <c r="B9" s="15">
        <v>250</v>
      </c>
      <c r="C9" s="15">
        <v>5.9</v>
      </c>
      <c r="D9" s="15">
        <v>8.9</v>
      </c>
      <c r="E9" s="16">
        <v>25.8</v>
      </c>
      <c r="F9" s="17">
        <v>207</v>
      </c>
      <c r="G9" s="20">
        <v>16.38</v>
      </c>
    </row>
    <row r="10" spans="1:7" ht="24.75" customHeight="1">
      <c r="A10" s="54" t="s">
        <v>40</v>
      </c>
      <c r="B10" s="15" t="s">
        <v>14</v>
      </c>
      <c r="C10" s="15">
        <v>2.5</v>
      </c>
      <c r="D10" s="15">
        <v>9.9</v>
      </c>
      <c r="E10" s="15">
        <v>14.5</v>
      </c>
      <c r="F10" s="17">
        <f>C10*4+D10*9+E10*4</f>
        <v>157.10000000000002</v>
      </c>
      <c r="G10" s="24">
        <v>10.58</v>
      </c>
    </row>
    <row r="11" spans="1:7" ht="24.75" customHeight="1">
      <c r="A11" s="92" t="s">
        <v>72</v>
      </c>
      <c r="B11" s="21" t="s">
        <v>79</v>
      </c>
      <c r="C11" s="109">
        <v>7.7</v>
      </c>
      <c r="D11" s="109">
        <v>8.7</v>
      </c>
      <c r="E11" s="109">
        <v>14</v>
      </c>
      <c r="F11" s="110">
        <f>C11*4+D11*9+E11*4</f>
        <v>165.1</v>
      </c>
      <c r="G11" s="18">
        <v>14.38</v>
      </c>
    </row>
    <row r="12" spans="1:7" ht="24.75" customHeight="1">
      <c r="A12" s="54" t="s">
        <v>29</v>
      </c>
      <c r="B12" s="15">
        <v>200</v>
      </c>
      <c r="C12" s="16">
        <v>0.1</v>
      </c>
      <c r="D12" s="16">
        <v>0</v>
      </c>
      <c r="E12" s="16">
        <v>15.5</v>
      </c>
      <c r="F12" s="17">
        <f>E12*4+D12*9+C12*4</f>
        <v>62.4</v>
      </c>
      <c r="G12" s="20">
        <v>4.05</v>
      </c>
    </row>
    <row r="13" spans="1:7" ht="24.75" customHeight="1">
      <c r="A13" s="91" t="s">
        <v>12</v>
      </c>
      <c r="B13" s="28">
        <v>20</v>
      </c>
      <c r="C13" s="19">
        <v>1.2</v>
      </c>
      <c r="D13" s="19">
        <v>0.6</v>
      </c>
      <c r="E13" s="19">
        <v>26.4</v>
      </c>
      <c r="F13" s="31">
        <v>114</v>
      </c>
      <c r="G13" s="24">
        <v>1.3</v>
      </c>
    </row>
    <row r="14" spans="1:7" ht="24.75" customHeight="1">
      <c r="A14" s="90" t="s">
        <v>11</v>
      </c>
      <c r="B14" s="98">
        <v>60</v>
      </c>
      <c r="C14" s="99"/>
      <c r="D14" s="99"/>
      <c r="E14" s="99"/>
      <c r="F14" s="100"/>
      <c r="G14" s="27"/>
    </row>
    <row r="15" spans="1:7" ht="24.75" customHeight="1">
      <c r="A15" s="91" t="s">
        <v>10</v>
      </c>
      <c r="B15" s="28">
        <v>20</v>
      </c>
      <c r="C15" s="19">
        <v>1.2</v>
      </c>
      <c r="D15" s="19">
        <v>0.4</v>
      </c>
      <c r="E15" s="19">
        <v>15.2</v>
      </c>
      <c r="F15" s="31">
        <v>69.2</v>
      </c>
      <c r="G15" s="24">
        <v>1.3</v>
      </c>
    </row>
    <row r="16" spans="1:7" ht="24.75" customHeight="1">
      <c r="A16" s="167" t="s">
        <v>8</v>
      </c>
      <c r="B16" s="168"/>
      <c r="C16" s="13">
        <f>C17+C18+C19+C21+C22+C24+C20</f>
        <v>46</v>
      </c>
      <c r="D16" s="13">
        <f>D17+D18+D19+D21+D22+D24+D20</f>
        <v>37.199999999999996</v>
      </c>
      <c r="E16" s="13">
        <f>E17+E18+E19+E21+E22+E24+E20</f>
        <v>139.2</v>
      </c>
      <c r="F16" s="13">
        <f>F17+F18+F19+F21+F22+F24+F20</f>
        <v>1075.8</v>
      </c>
      <c r="G16" s="47"/>
    </row>
    <row r="17" spans="1:7" ht="24.75" customHeight="1">
      <c r="A17" s="55" t="s">
        <v>73</v>
      </c>
      <c r="B17" s="15">
        <v>100</v>
      </c>
      <c r="C17" s="16">
        <v>7.3</v>
      </c>
      <c r="D17" s="16">
        <v>8.2</v>
      </c>
      <c r="E17" s="16">
        <v>10.2</v>
      </c>
      <c r="F17" s="22">
        <f>C17*4+D17*9+E17*4</f>
        <v>143.8</v>
      </c>
      <c r="G17" s="18">
        <v>9.64</v>
      </c>
    </row>
    <row r="18" spans="1:7" ht="24.75" customHeight="1">
      <c r="A18" s="59" t="s">
        <v>74</v>
      </c>
      <c r="B18" s="28" t="s">
        <v>78</v>
      </c>
      <c r="C18" s="19">
        <v>14.5</v>
      </c>
      <c r="D18" s="19">
        <v>7.2</v>
      </c>
      <c r="E18" s="19">
        <v>21.7</v>
      </c>
      <c r="F18" s="17">
        <v>209</v>
      </c>
      <c r="G18" s="20">
        <v>26.79</v>
      </c>
    </row>
    <row r="19" spans="1:7" ht="30" customHeight="1">
      <c r="A19" s="111" t="s">
        <v>76</v>
      </c>
      <c r="B19" s="38">
        <v>100</v>
      </c>
      <c r="C19" s="37">
        <v>17.2</v>
      </c>
      <c r="D19" s="37">
        <v>16</v>
      </c>
      <c r="E19" s="37">
        <v>0.7</v>
      </c>
      <c r="F19" s="22">
        <v>216</v>
      </c>
      <c r="G19" s="18">
        <v>39.12</v>
      </c>
    </row>
    <row r="20" spans="1:7" ht="24.75" customHeight="1">
      <c r="A20" s="66" t="s">
        <v>75</v>
      </c>
      <c r="B20" s="38">
        <v>180</v>
      </c>
      <c r="C20" s="37">
        <v>3.5</v>
      </c>
      <c r="D20" s="37">
        <v>4.4</v>
      </c>
      <c r="E20" s="37">
        <v>30.5</v>
      </c>
      <c r="F20" s="22">
        <v>176</v>
      </c>
      <c r="G20" s="18">
        <v>11.25</v>
      </c>
    </row>
    <row r="21" spans="1:7" ht="24.75" customHeight="1">
      <c r="A21" s="60" t="s">
        <v>77</v>
      </c>
      <c r="B21" s="30">
        <v>200</v>
      </c>
      <c r="C21" s="26">
        <v>0.9</v>
      </c>
      <c r="D21" s="26">
        <v>0</v>
      </c>
      <c r="E21" s="26">
        <v>27</v>
      </c>
      <c r="F21" s="22">
        <v>112</v>
      </c>
      <c r="G21" s="18">
        <v>4.72</v>
      </c>
    </row>
    <row r="22" spans="1:7" ht="24.75" customHeight="1">
      <c r="A22" s="92" t="s">
        <v>12</v>
      </c>
      <c r="B22" s="98">
        <v>60</v>
      </c>
      <c r="C22" s="99">
        <v>1.2</v>
      </c>
      <c r="D22" s="99">
        <v>0.6</v>
      </c>
      <c r="E22" s="99">
        <v>26.4</v>
      </c>
      <c r="F22" s="100">
        <v>116</v>
      </c>
      <c r="G22" s="24">
        <v>2.6</v>
      </c>
    </row>
    <row r="23" spans="1:7" ht="24.75" customHeight="1">
      <c r="A23" s="89" t="s">
        <v>11</v>
      </c>
      <c r="B23" s="98">
        <v>60</v>
      </c>
      <c r="C23" s="99"/>
      <c r="D23" s="99"/>
      <c r="E23" s="99"/>
      <c r="F23" s="99"/>
      <c r="G23" s="27"/>
    </row>
    <row r="24" spans="1:7" ht="24.75" customHeight="1">
      <c r="A24" s="92" t="s">
        <v>10</v>
      </c>
      <c r="B24" s="112">
        <v>20</v>
      </c>
      <c r="C24" s="113">
        <v>1.4</v>
      </c>
      <c r="D24" s="113">
        <v>0.8</v>
      </c>
      <c r="E24" s="113">
        <v>22.7</v>
      </c>
      <c r="F24" s="97">
        <v>103</v>
      </c>
      <c r="G24" s="24">
        <v>1.3</v>
      </c>
    </row>
    <row r="25" spans="1:7" ht="24.75" customHeight="1">
      <c r="A25" s="169" t="s">
        <v>13</v>
      </c>
      <c r="B25" s="170"/>
      <c r="C25" s="36">
        <f>C26+C27+C28</f>
        <v>7.3</v>
      </c>
      <c r="D25" s="36">
        <f>D26+D27+D28</f>
        <v>4</v>
      </c>
      <c r="E25" s="36">
        <f>E26+E27+E28</f>
        <v>79.1</v>
      </c>
      <c r="F25" s="35">
        <f>F26+F27+F28</f>
        <v>381.8</v>
      </c>
      <c r="G25" s="47"/>
    </row>
    <row r="26" spans="1:7" ht="24.75" customHeight="1">
      <c r="A26" s="93" t="s">
        <v>80</v>
      </c>
      <c r="B26" s="15">
        <v>100</v>
      </c>
      <c r="C26" s="16">
        <v>5.2</v>
      </c>
      <c r="D26" s="16">
        <v>3.5</v>
      </c>
      <c r="E26" s="16">
        <v>45.5</v>
      </c>
      <c r="F26" s="17">
        <f>C26*4+D26*9+E26*4</f>
        <v>234.3</v>
      </c>
      <c r="G26" s="44">
        <v>9.66</v>
      </c>
    </row>
    <row r="27" spans="1:7" ht="24.75" customHeight="1">
      <c r="A27" s="70" t="s">
        <v>16</v>
      </c>
      <c r="B27" s="15">
        <v>150</v>
      </c>
      <c r="C27" s="26">
        <v>2</v>
      </c>
      <c r="D27" s="26">
        <v>0.5</v>
      </c>
      <c r="E27" s="26">
        <v>21</v>
      </c>
      <c r="F27" s="17">
        <f>C27*4+D27*9+E27*4</f>
        <v>96.5</v>
      </c>
      <c r="G27" s="24">
        <v>24.3</v>
      </c>
    </row>
    <row r="28" spans="1:7" ht="30" customHeight="1">
      <c r="A28" s="69" t="s">
        <v>27</v>
      </c>
      <c r="B28" s="15">
        <v>200</v>
      </c>
      <c r="C28" s="16">
        <v>0.1</v>
      </c>
      <c r="D28" s="16">
        <v>0</v>
      </c>
      <c r="E28" s="16">
        <v>12.6</v>
      </c>
      <c r="F28" s="17">
        <v>51</v>
      </c>
      <c r="G28" s="20">
        <v>1.63</v>
      </c>
    </row>
    <row r="29" spans="1:9" ht="24.75" customHeight="1">
      <c r="A29" s="163" t="s">
        <v>9</v>
      </c>
      <c r="B29" s="171"/>
      <c r="C29" s="35">
        <f>C8+C16+C25</f>
        <v>71.89999999999999</v>
      </c>
      <c r="D29" s="35">
        <f>D8+D16+D25</f>
        <v>69.69999999999999</v>
      </c>
      <c r="E29" s="35">
        <f>E8+E16+E25</f>
        <v>329.69999999999993</v>
      </c>
      <c r="F29" s="35">
        <f>F8+F16+F25</f>
        <v>2232.4</v>
      </c>
      <c r="G29" s="47">
        <f>SUM(G9:G28)</f>
        <v>179</v>
      </c>
      <c r="I29" s="150"/>
    </row>
    <row r="30" spans="1:7" ht="19.5" customHeight="1">
      <c r="A30" s="138"/>
      <c r="B30" s="138"/>
      <c r="C30" s="143" t="s">
        <v>34</v>
      </c>
      <c r="D30" s="144"/>
      <c r="E30" s="145"/>
      <c r="F30" s="146"/>
      <c r="G30" s="147"/>
    </row>
    <row r="31" spans="1:7" ht="19.5" customHeight="1">
      <c r="A31" s="138"/>
      <c r="B31" s="140"/>
      <c r="C31" s="143" t="s">
        <v>35</v>
      </c>
      <c r="D31" s="144"/>
      <c r="E31" s="145"/>
      <c r="F31" s="148"/>
      <c r="G31" s="147"/>
    </row>
  </sheetData>
  <sheetProtection/>
  <mergeCells count="9">
    <mergeCell ref="F1:G1"/>
    <mergeCell ref="A29:B29"/>
    <mergeCell ref="A16:B16"/>
    <mergeCell ref="A6:A7"/>
    <mergeCell ref="G6:G7"/>
    <mergeCell ref="A5:G5"/>
    <mergeCell ref="A8:B8"/>
    <mergeCell ref="A25:B25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9">
      <selection activeCell="H22" sqref="H22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1"/>
      <c r="D1" s="131"/>
      <c r="E1" s="131"/>
      <c r="F1" s="152" t="s">
        <v>32</v>
      </c>
      <c r="G1" s="152"/>
    </row>
    <row r="2" spans="1:7" ht="24.75" customHeight="1">
      <c r="A2" s="74"/>
      <c r="B2" s="74"/>
      <c r="C2" s="136"/>
      <c r="D2" s="132"/>
      <c r="E2" s="132"/>
      <c r="F2" s="132"/>
      <c r="G2" s="132"/>
    </row>
    <row r="3" spans="1:7" ht="24.75" customHeight="1">
      <c r="A3" s="74"/>
      <c r="B3" s="74"/>
      <c r="C3" s="137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ht="47.25" customHeight="1">
      <c r="A5" s="157" t="s">
        <v>154</v>
      </c>
      <c r="B5" s="158"/>
      <c r="C5" s="158"/>
      <c r="D5" s="158"/>
      <c r="E5" s="158"/>
      <c r="F5" s="158"/>
      <c r="G5" s="159"/>
    </row>
    <row r="6" spans="1:7" ht="24.75" customHeight="1">
      <c r="A6" s="161" t="s">
        <v>0</v>
      </c>
      <c r="B6" s="172" t="s">
        <v>1</v>
      </c>
      <c r="C6" s="173"/>
      <c r="D6" s="173"/>
      <c r="E6" s="173"/>
      <c r="F6" s="174"/>
      <c r="G6" s="165" t="s">
        <v>81</v>
      </c>
    </row>
    <row r="7" spans="1:7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13">
        <f>SUM(C9:C13)</f>
        <v>24.999999999999996</v>
      </c>
      <c r="D8" s="13">
        <f>SUM(D9:D13)</f>
        <v>29.9</v>
      </c>
      <c r="E8" s="13">
        <f>SUM(E9:E13)</f>
        <v>92.60000000000001</v>
      </c>
      <c r="F8" s="13">
        <f>SUM(F9:F13)</f>
        <v>739</v>
      </c>
      <c r="G8" s="47"/>
    </row>
    <row r="9" spans="1:8" ht="24.75" customHeight="1">
      <c r="A9" s="54" t="s">
        <v>37</v>
      </c>
      <c r="B9" s="15">
        <v>250</v>
      </c>
      <c r="C9" s="15">
        <v>9.4</v>
      </c>
      <c r="D9" s="15">
        <v>11.5</v>
      </c>
      <c r="E9" s="15">
        <v>26</v>
      </c>
      <c r="F9" s="17">
        <v>245</v>
      </c>
      <c r="G9" s="20">
        <v>18.28</v>
      </c>
      <c r="H9" s="151"/>
    </row>
    <row r="10" spans="1:7" ht="24.75" customHeight="1">
      <c r="A10" s="57" t="s">
        <v>82</v>
      </c>
      <c r="B10" s="29" t="s">
        <v>83</v>
      </c>
      <c r="C10" s="37">
        <v>6.5</v>
      </c>
      <c r="D10" s="38">
        <v>10.7</v>
      </c>
      <c r="E10" s="37">
        <v>11.9</v>
      </c>
      <c r="F10" s="17">
        <v>170</v>
      </c>
      <c r="G10" s="20">
        <v>18.4</v>
      </c>
    </row>
    <row r="11" spans="1:7" ht="31.5" customHeight="1">
      <c r="A11" s="68" t="s">
        <v>18</v>
      </c>
      <c r="B11" s="15">
        <v>50</v>
      </c>
      <c r="C11" s="16">
        <v>5.5</v>
      </c>
      <c r="D11" s="15">
        <v>4.8</v>
      </c>
      <c r="E11" s="15">
        <v>30</v>
      </c>
      <c r="F11" s="15">
        <v>185</v>
      </c>
      <c r="G11" s="20">
        <v>11.5</v>
      </c>
    </row>
    <row r="12" spans="1:7" ht="24.75" customHeight="1">
      <c r="A12" s="56" t="s">
        <v>24</v>
      </c>
      <c r="B12" s="15">
        <v>200</v>
      </c>
      <c r="C12" s="16">
        <v>3.2</v>
      </c>
      <c r="D12" s="15">
        <v>2.7</v>
      </c>
      <c r="E12" s="15">
        <v>15.9</v>
      </c>
      <c r="F12" s="15">
        <v>101</v>
      </c>
      <c r="G12" s="20">
        <v>6.7</v>
      </c>
    </row>
    <row r="13" spans="1:7" ht="24.75" customHeight="1">
      <c r="A13" s="92" t="s">
        <v>166</v>
      </c>
      <c r="B13" s="15">
        <v>20</v>
      </c>
      <c r="C13" s="16">
        <v>0.4</v>
      </c>
      <c r="D13" s="16">
        <v>0.2</v>
      </c>
      <c r="E13" s="16">
        <v>8.8</v>
      </c>
      <c r="F13" s="17">
        <v>38</v>
      </c>
      <c r="G13" s="24">
        <v>1.3</v>
      </c>
    </row>
    <row r="14" spans="1:7" ht="24.75" customHeight="1">
      <c r="A14" s="167" t="s">
        <v>8</v>
      </c>
      <c r="B14" s="168"/>
      <c r="C14" s="14">
        <f>C15+C16+C17+C18+C19+C20+C22</f>
        <v>38.800000000000004</v>
      </c>
      <c r="D14" s="14">
        <f>D15+D16+D17+D18+D19+D20+D22</f>
        <v>36</v>
      </c>
      <c r="E14" s="14">
        <f>E15+E16+E17+E18+E19+E20+E22</f>
        <v>142.79999999999998</v>
      </c>
      <c r="F14" s="14">
        <f>F15+F16+F17+F18+F19+F20+F22</f>
        <v>1050.1</v>
      </c>
      <c r="G14" s="47"/>
    </row>
    <row r="15" spans="1:7" ht="24.75" customHeight="1">
      <c r="A15" s="56" t="s">
        <v>84</v>
      </c>
      <c r="B15" s="15">
        <v>100</v>
      </c>
      <c r="C15" s="16">
        <v>2</v>
      </c>
      <c r="D15" s="16">
        <v>5.1</v>
      </c>
      <c r="E15" s="16">
        <v>15.1</v>
      </c>
      <c r="F15" s="17">
        <f>C15*4+D15*9+E15*4</f>
        <v>114.3</v>
      </c>
      <c r="G15" s="20">
        <v>7.09</v>
      </c>
    </row>
    <row r="16" spans="1:7" ht="24.75" customHeight="1">
      <c r="A16" s="56" t="s">
        <v>85</v>
      </c>
      <c r="B16" s="15" t="s">
        <v>44</v>
      </c>
      <c r="C16" s="16">
        <v>7.9</v>
      </c>
      <c r="D16" s="16">
        <v>5.7</v>
      </c>
      <c r="E16" s="16">
        <v>12.1</v>
      </c>
      <c r="F16" s="17">
        <v>131</v>
      </c>
      <c r="G16" s="20">
        <v>16.54</v>
      </c>
    </row>
    <row r="17" spans="1:7" ht="24.75" customHeight="1">
      <c r="A17" s="52" t="s">
        <v>36</v>
      </c>
      <c r="B17" s="43" t="s">
        <v>87</v>
      </c>
      <c r="C17" s="19">
        <v>20.7</v>
      </c>
      <c r="D17" s="19">
        <v>17.7</v>
      </c>
      <c r="E17" s="19">
        <v>4.4</v>
      </c>
      <c r="F17" s="31">
        <v>260</v>
      </c>
      <c r="G17" s="27">
        <v>38.87</v>
      </c>
    </row>
    <row r="18" spans="1:7" ht="24.75" customHeight="1">
      <c r="A18" s="62" t="s">
        <v>86</v>
      </c>
      <c r="B18" s="15">
        <v>200</v>
      </c>
      <c r="C18" s="39">
        <v>5.1</v>
      </c>
      <c r="D18" s="39">
        <v>6.1</v>
      </c>
      <c r="E18" s="37">
        <v>28.1</v>
      </c>
      <c r="F18" s="31">
        <v>188</v>
      </c>
      <c r="G18" s="27">
        <v>12.32</v>
      </c>
    </row>
    <row r="19" spans="1:7" ht="24.75" customHeight="1">
      <c r="A19" s="68" t="s">
        <v>17</v>
      </c>
      <c r="B19" s="30">
        <v>200</v>
      </c>
      <c r="C19" s="15">
        <v>0.5</v>
      </c>
      <c r="D19" s="15">
        <v>0</v>
      </c>
      <c r="E19" s="16">
        <v>34</v>
      </c>
      <c r="F19" s="17">
        <f>C19*4+D19*9+E19*4</f>
        <v>138</v>
      </c>
      <c r="G19" s="20">
        <v>10.2</v>
      </c>
    </row>
    <row r="20" spans="1:7" ht="24.75" customHeight="1">
      <c r="A20" s="92" t="s">
        <v>12</v>
      </c>
      <c r="B20" s="98">
        <v>60</v>
      </c>
      <c r="C20" s="99">
        <v>1.2</v>
      </c>
      <c r="D20" s="99">
        <v>0.6</v>
      </c>
      <c r="E20" s="99">
        <v>26.4</v>
      </c>
      <c r="F20" s="100">
        <f>C20*4+D20*9+E20*4</f>
        <v>115.8</v>
      </c>
      <c r="G20" s="24">
        <v>3.9</v>
      </c>
    </row>
    <row r="21" spans="1:7" ht="24.75" customHeight="1">
      <c r="A21" s="89" t="s">
        <v>11</v>
      </c>
      <c r="B21" s="98">
        <v>60</v>
      </c>
      <c r="C21" s="99"/>
      <c r="D21" s="99"/>
      <c r="E21" s="99"/>
      <c r="F21" s="99"/>
      <c r="G21" s="27"/>
    </row>
    <row r="22" spans="1:7" ht="24.75" customHeight="1">
      <c r="A22" s="92" t="s">
        <v>10</v>
      </c>
      <c r="B22" s="112">
        <v>60</v>
      </c>
      <c r="C22" s="113">
        <v>1.4</v>
      </c>
      <c r="D22" s="113">
        <v>0.8</v>
      </c>
      <c r="E22" s="113">
        <v>22.7</v>
      </c>
      <c r="F22" s="97">
        <v>103</v>
      </c>
      <c r="G22" s="24">
        <v>3.9</v>
      </c>
    </row>
    <row r="23" spans="1:7" ht="24.75" customHeight="1">
      <c r="A23" s="169" t="s">
        <v>13</v>
      </c>
      <c r="B23" s="170"/>
      <c r="C23" s="36">
        <f>C24+C25</f>
        <v>11.600000000000001</v>
      </c>
      <c r="D23" s="36">
        <f>D24+D25</f>
        <v>11.600000000000001</v>
      </c>
      <c r="E23" s="36">
        <f>E24+E25</f>
        <v>58</v>
      </c>
      <c r="F23" s="35">
        <f>F24+F25</f>
        <v>382.4</v>
      </c>
      <c r="G23" s="47"/>
    </row>
    <row r="24" spans="1:7" ht="24.75" customHeight="1">
      <c r="A24" s="70" t="s">
        <v>19</v>
      </c>
      <c r="B24" s="15">
        <v>80</v>
      </c>
      <c r="C24" s="16">
        <v>6.4</v>
      </c>
      <c r="D24" s="16">
        <v>5.2</v>
      </c>
      <c r="E24" s="16">
        <v>49</v>
      </c>
      <c r="F24" s="17">
        <f>C24*4+D24*9+E24*4</f>
        <v>268.4</v>
      </c>
      <c r="G24" s="44">
        <v>12</v>
      </c>
    </row>
    <row r="25" spans="1:7" ht="24.75" customHeight="1">
      <c r="A25" s="70" t="s">
        <v>88</v>
      </c>
      <c r="B25" s="15">
        <v>200</v>
      </c>
      <c r="C25" s="16">
        <v>5.2</v>
      </c>
      <c r="D25" s="16">
        <v>6.4</v>
      </c>
      <c r="E25" s="16">
        <v>9</v>
      </c>
      <c r="F25" s="17">
        <v>114</v>
      </c>
      <c r="G25" s="44">
        <v>18</v>
      </c>
    </row>
    <row r="26" spans="1:7" ht="24.75" customHeight="1">
      <c r="A26" s="163" t="s">
        <v>9</v>
      </c>
      <c r="B26" s="171"/>
      <c r="C26" s="35">
        <f>C8+C14+C23</f>
        <v>75.4</v>
      </c>
      <c r="D26" s="35">
        <f>D8+D14+D23</f>
        <v>77.5</v>
      </c>
      <c r="E26" s="35">
        <f>E8+E14+E23</f>
        <v>293.4</v>
      </c>
      <c r="F26" s="35">
        <f>F8+F14+F23</f>
        <v>2171.5</v>
      </c>
      <c r="G26" s="47">
        <f>SUM(G9:G25)</f>
        <v>179</v>
      </c>
    </row>
    <row r="27" spans="1:7" ht="24.75" customHeight="1">
      <c r="A27" s="138"/>
      <c r="B27" s="138"/>
      <c r="C27" s="143" t="s">
        <v>34</v>
      </c>
      <c r="D27" s="144"/>
      <c r="E27" s="145"/>
      <c r="F27" s="146"/>
      <c r="G27" s="147"/>
    </row>
    <row r="28" spans="1:7" ht="24.75" customHeight="1">
      <c r="A28" s="138"/>
      <c r="B28" s="140"/>
      <c r="C28" s="143" t="s">
        <v>35</v>
      </c>
      <c r="D28" s="144"/>
      <c r="E28" s="145"/>
      <c r="F28" s="148"/>
      <c r="G28" s="147"/>
    </row>
  </sheetData>
  <sheetProtection/>
  <mergeCells count="9">
    <mergeCell ref="F1:G1"/>
    <mergeCell ref="A26:B26"/>
    <mergeCell ref="A14:B14"/>
    <mergeCell ref="A23:B23"/>
    <mergeCell ref="A8:B8"/>
    <mergeCell ref="A5:G5"/>
    <mergeCell ref="B6:F6"/>
    <mergeCell ref="A6:A7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K10" sqref="K10"/>
    </sheetView>
  </sheetViews>
  <sheetFormatPr defaultColWidth="9.00390625" defaultRowHeight="12.75"/>
  <cols>
    <col min="1" max="1" width="46.87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ht="42" customHeight="1">
      <c r="A5" s="157" t="s">
        <v>155</v>
      </c>
      <c r="B5" s="158"/>
      <c r="C5" s="158"/>
      <c r="D5" s="158"/>
      <c r="E5" s="158"/>
      <c r="F5" s="158"/>
      <c r="G5" s="159"/>
    </row>
    <row r="6" spans="1:7" ht="24.75" customHeight="1">
      <c r="A6" s="161" t="s">
        <v>0</v>
      </c>
      <c r="B6" s="172" t="s">
        <v>1</v>
      </c>
      <c r="C6" s="173"/>
      <c r="D6" s="173"/>
      <c r="E6" s="173"/>
      <c r="F6" s="174"/>
      <c r="G6" s="165" t="s">
        <v>81</v>
      </c>
    </row>
    <row r="7" spans="1:7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13">
        <f>C9+C10+C11+C12+C13+C15</f>
        <v>19.5</v>
      </c>
      <c r="D8" s="13">
        <f>D9+D10+D11+D12+D13+D15</f>
        <v>18.400000000000002</v>
      </c>
      <c r="E8" s="13">
        <f>E9+E10+E11+E12+E13+E15</f>
        <v>130.4</v>
      </c>
      <c r="F8" s="14">
        <f>F9+F10+F11+F12+F13+F15</f>
        <v>762.1999999999999</v>
      </c>
      <c r="G8" s="47"/>
    </row>
    <row r="9" spans="1:7" ht="24.75" customHeight="1">
      <c r="A9" s="52" t="s">
        <v>89</v>
      </c>
      <c r="B9" s="28">
        <v>250</v>
      </c>
      <c r="C9" s="19">
        <v>7.3</v>
      </c>
      <c r="D9" s="19">
        <v>9.8</v>
      </c>
      <c r="E9" s="19">
        <v>35</v>
      </c>
      <c r="F9" s="17">
        <f>E9*4+D9*9+C9*4</f>
        <v>257.4</v>
      </c>
      <c r="G9" s="27">
        <v>17.23</v>
      </c>
    </row>
    <row r="10" spans="1:7" ht="24.75" customHeight="1">
      <c r="A10" s="91" t="s">
        <v>16</v>
      </c>
      <c r="B10" s="112">
        <v>150</v>
      </c>
      <c r="C10" s="112">
        <v>0.5</v>
      </c>
      <c r="D10" s="112">
        <v>0.5</v>
      </c>
      <c r="E10" s="112">
        <v>21</v>
      </c>
      <c r="F10" s="17">
        <f>E10*4+D10*9+C10*4</f>
        <v>90.5</v>
      </c>
      <c r="G10" s="24">
        <v>18</v>
      </c>
    </row>
    <row r="11" spans="1:7" ht="24.75" customHeight="1">
      <c r="A11" s="61" t="s">
        <v>90</v>
      </c>
      <c r="B11" s="29" t="s">
        <v>61</v>
      </c>
      <c r="C11" s="37">
        <v>7.1</v>
      </c>
      <c r="D11" s="37">
        <v>4.7</v>
      </c>
      <c r="E11" s="37">
        <v>14.9</v>
      </c>
      <c r="F11" s="17">
        <v>130</v>
      </c>
      <c r="G11" s="20">
        <v>11.34</v>
      </c>
    </row>
    <row r="12" spans="1:7" ht="24.75" customHeight="1">
      <c r="A12" s="53" t="s">
        <v>26</v>
      </c>
      <c r="B12" s="15">
        <v>200</v>
      </c>
      <c r="C12" s="15">
        <v>2.8</v>
      </c>
      <c r="D12" s="16">
        <v>2.5</v>
      </c>
      <c r="E12" s="16">
        <v>19.9</v>
      </c>
      <c r="F12" s="17">
        <f>E12*4+D12*9+C12*4</f>
        <v>113.3</v>
      </c>
      <c r="G12" s="20">
        <v>9.61</v>
      </c>
    </row>
    <row r="13" spans="1:7" ht="24.75" customHeight="1">
      <c r="A13" s="92" t="s">
        <v>12</v>
      </c>
      <c r="B13" s="98">
        <v>30</v>
      </c>
      <c r="C13" s="99">
        <v>0.6</v>
      </c>
      <c r="D13" s="99">
        <v>0.3</v>
      </c>
      <c r="E13" s="99">
        <v>13.2</v>
      </c>
      <c r="F13" s="114">
        <v>57</v>
      </c>
      <c r="G13" s="24">
        <v>1.95</v>
      </c>
    </row>
    <row r="14" spans="1:7" ht="24.75" customHeight="1">
      <c r="A14" s="89" t="s">
        <v>11</v>
      </c>
      <c r="B14" s="98">
        <v>30</v>
      </c>
      <c r="C14" s="99"/>
      <c r="D14" s="99"/>
      <c r="E14" s="99"/>
      <c r="F14" s="99"/>
      <c r="G14" s="27"/>
    </row>
    <row r="15" spans="1:7" ht="24.75" customHeight="1">
      <c r="A15" s="92" t="s">
        <v>10</v>
      </c>
      <c r="B15" s="112">
        <v>70</v>
      </c>
      <c r="C15" s="113">
        <v>1.2</v>
      </c>
      <c r="D15" s="113">
        <v>0.6</v>
      </c>
      <c r="E15" s="113">
        <v>26.4</v>
      </c>
      <c r="F15" s="114">
        <v>114</v>
      </c>
      <c r="G15" s="24">
        <v>1.95</v>
      </c>
    </row>
    <row r="16" spans="1:7" ht="24.75" customHeight="1">
      <c r="A16" s="167" t="s">
        <v>8</v>
      </c>
      <c r="B16" s="168"/>
      <c r="C16" s="13">
        <f>C17+C18+C19+C20+C21+C23</f>
        <v>26</v>
      </c>
      <c r="D16" s="13">
        <f>D17+D18+D19+D20+D21+D23</f>
        <v>36.89999999999999</v>
      </c>
      <c r="E16" s="13">
        <f>E17+E18+E19+E20+E21+E23</f>
        <v>148</v>
      </c>
      <c r="F16" s="14">
        <f>F17+F18+F19+F20+F21+F23</f>
        <v>1026.6</v>
      </c>
      <c r="G16" s="47"/>
    </row>
    <row r="17" spans="1:7" ht="24.75" customHeight="1" hidden="1">
      <c r="A17" s="55" t="s">
        <v>91</v>
      </c>
      <c r="B17" s="15">
        <v>100</v>
      </c>
      <c r="C17" s="16">
        <v>2.2</v>
      </c>
      <c r="D17" s="16">
        <v>5.1</v>
      </c>
      <c r="E17" s="16">
        <v>9.2</v>
      </c>
      <c r="F17" s="17">
        <v>91</v>
      </c>
      <c r="G17" s="20"/>
    </row>
    <row r="18" spans="1:7" ht="30" customHeight="1">
      <c r="A18" s="56" t="s">
        <v>92</v>
      </c>
      <c r="B18" s="15" t="s">
        <v>93</v>
      </c>
      <c r="C18" s="16">
        <v>4.9</v>
      </c>
      <c r="D18" s="16">
        <v>6.3</v>
      </c>
      <c r="E18" s="16">
        <v>21.2</v>
      </c>
      <c r="F18" s="17">
        <f>E18*4+D18*9+C18*4</f>
        <v>161.1</v>
      </c>
      <c r="G18" s="18">
        <v>21.66</v>
      </c>
    </row>
    <row r="19" spans="1:7" ht="24.75" customHeight="1">
      <c r="A19" s="67" t="s">
        <v>94</v>
      </c>
      <c r="B19" s="29" t="s">
        <v>95</v>
      </c>
      <c r="C19" s="26">
        <v>15.4</v>
      </c>
      <c r="D19" s="26">
        <v>23.9</v>
      </c>
      <c r="E19" s="26">
        <v>25.7</v>
      </c>
      <c r="F19" s="17">
        <f>E19*4+D19*9+C19*4</f>
        <v>379.5</v>
      </c>
      <c r="G19" s="18">
        <v>59.79</v>
      </c>
    </row>
    <row r="20" spans="1:7" ht="24.75" customHeight="1">
      <c r="A20" s="89" t="s">
        <v>17</v>
      </c>
      <c r="B20" s="112">
        <v>200</v>
      </c>
      <c r="C20" s="113">
        <v>0.5</v>
      </c>
      <c r="D20" s="113">
        <v>0</v>
      </c>
      <c r="E20" s="113">
        <v>34</v>
      </c>
      <c r="F20" s="17">
        <f>E20*4+D20*9+C20*4</f>
        <v>138</v>
      </c>
      <c r="G20" s="20">
        <v>10.2</v>
      </c>
    </row>
    <row r="21" spans="1:7" ht="24.75" customHeight="1">
      <c r="A21" s="92" t="s">
        <v>12</v>
      </c>
      <c r="B21" s="98">
        <v>80</v>
      </c>
      <c r="C21" s="99">
        <v>1.6</v>
      </c>
      <c r="D21" s="99">
        <v>0.8</v>
      </c>
      <c r="E21" s="99">
        <v>35.2</v>
      </c>
      <c r="F21" s="22">
        <v>154</v>
      </c>
      <c r="G21" s="24">
        <v>3.9</v>
      </c>
    </row>
    <row r="22" spans="1:7" ht="24.75" customHeight="1">
      <c r="A22" s="89" t="s">
        <v>11</v>
      </c>
      <c r="B22" s="98">
        <v>80</v>
      </c>
      <c r="C22" s="99"/>
      <c r="D22" s="99"/>
      <c r="E22" s="99"/>
      <c r="F22" s="99"/>
      <c r="G22" s="27"/>
    </row>
    <row r="23" spans="1:7" ht="24.75" customHeight="1">
      <c r="A23" s="92" t="s">
        <v>10</v>
      </c>
      <c r="B23" s="112">
        <v>60</v>
      </c>
      <c r="C23" s="113">
        <v>1.4</v>
      </c>
      <c r="D23" s="113">
        <v>0.8</v>
      </c>
      <c r="E23" s="113">
        <v>22.7</v>
      </c>
      <c r="F23" s="114">
        <v>103</v>
      </c>
      <c r="G23" s="24">
        <v>3.9</v>
      </c>
    </row>
    <row r="24" spans="1:7" ht="24.75" customHeight="1">
      <c r="A24" s="169" t="s">
        <v>13</v>
      </c>
      <c r="B24" s="170"/>
      <c r="C24" s="36">
        <f>C25+C26</f>
        <v>12.2</v>
      </c>
      <c r="D24" s="36">
        <f>D25+D26</f>
        <v>9.825</v>
      </c>
      <c r="E24" s="36">
        <f>E25+E26</f>
        <v>80</v>
      </c>
      <c r="F24" s="36">
        <f>F25+F26</f>
        <v>457</v>
      </c>
      <c r="G24" s="47"/>
    </row>
    <row r="25" spans="1:7" ht="30.75" customHeight="1">
      <c r="A25" s="69" t="s">
        <v>96</v>
      </c>
      <c r="B25" s="15">
        <v>150</v>
      </c>
      <c r="C25" s="16">
        <v>8.4</v>
      </c>
      <c r="D25" s="16">
        <v>6.3</v>
      </c>
      <c r="E25" s="16">
        <v>55</v>
      </c>
      <c r="F25" s="17">
        <v>310</v>
      </c>
      <c r="G25" s="44">
        <v>12</v>
      </c>
    </row>
    <row r="26" spans="1:7" ht="24.75" customHeight="1">
      <c r="A26" s="115" t="s">
        <v>21</v>
      </c>
      <c r="B26" s="15">
        <v>200</v>
      </c>
      <c r="C26" s="16">
        <v>3.8</v>
      </c>
      <c r="D26" s="16">
        <v>3.525</v>
      </c>
      <c r="E26" s="16">
        <v>25</v>
      </c>
      <c r="F26" s="17">
        <v>147</v>
      </c>
      <c r="G26" s="20">
        <v>7.47</v>
      </c>
    </row>
    <row r="27" spans="1:7" ht="24.75" customHeight="1">
      <c r="A27" s="163" t="s">
        <v>9</v>
      </c>
      <c r="B27" s="171"/>
      <c r="C27" s="35">
        <f>C8+C16+C24</f>
        <v>57.7</v>
      </c>
      <c r="D27" s="35">
        <f>D8+D16+D24</f>
        <v>65.125</v>
      </c>
      <c r="E27" s="35">
        <f>E8+E16+E24</f>
        <v>358.4</v>
      </c>
      <c r="F27" s="35">
        <f>F8+F16+F24</f>
        <v>2245.7999999999997</v>
      </c>
      <c r="G27" s="47">
        <f>SUM(G9:G26)</f>
        <v>179</v>
      </c>
    </row>
    <row r="28" spans="1:7" ht="24.75" customHeight="1">
      <c r="A28" s="138"/>
      <c r="B28" s="138"/>
      <c r="C28" s="143" t="s">
        <v>34</v>
      </c>
      <c r="D28" s="144"/>
      <c r="E28" s="145"/>
      <c r="F28" s="146"/>
      <c r="G28" s="147"/>
    </row>
    <row r="29" spans="1:7" ht="24.75" customHeight="1">
      <c r="A29" s="138"/>
      <c r="B29" s="140"/>
      <c r="C29" s="143" t="s">
        <v>35</v>
      </c>
      <c r="D29" s="144"/>
      <c r="E29" s="145"/>
      <c r="F29" s="148"/>
      <c r="G29" s="147"/>
    </row>
  </sheetData>
  <sheetProtection/>
  <mergeCells count="9">
    <mergeCell ref="F1:G1"/>
    <mergeCell ref="A27:B27"/>
    <mergeCell ref="G6:G7"/>
    <mergeCell ref="A16:B16"/>
    <mergeCell ref="A8:B8"/>
    <mergeCell ref="A24:B24"/>
    <mergeCell ref="A5:G5"/>
    <mergeCell ref="A6:A7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G29" sqref="G29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ht="44.25" customHeight="1">
      <c r="A5" s="157" t="s">
        <v>156</v>
      </c>
      <c r="B5" s="158"/>
      <c r="C5" s="158"/>
      <c r="D5" s="158"/>
      <c r="E5" s="158"/>
      <c r="F5" s="158"/>
      <c r="G5" s="159"/>
    </row>
    <row r="6" spans="1:7" ht="24.75" customHeight="1">
      <c r="A6" s="161" t="s">
        <v>0</v>
      </c>
      <c r="B6" s="172" t="s">
        <v>1</v>
      </c>
      <c r="C6" s="173"/>
      <c r="D6" s="173"/>
      <c r="E6" s="173"/>
      <c r="F6" s="174"/>
      <c r="G6" s="165" t="s">
        <v>15</v>
      </c>
    </row>
    <row r="7" spans="1:7" ht="24.75" customHeight="1">
      <c r="A7" s="161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14">
        <f>C9+C10+C11+C12+C13+C14+C15</f>
        <v>23.400000000000002</v>
      </c>
      <c r="D8" s="14">
        <f>D9+D10+D11+D12+D13+D14+D15</f>
        <v>32.199999999999996</v>
      </c>
      <c r="E8" s="14">
        <f>E9+E10+E11+E12+E13+E14+E15</f>
        <v>89</v>
      </c>
      <c r="F8" s="14">
        <f>F9+F10+F11+F12+F13+F14+F15</f>
        <v>738</v>
      </c>
      <c r="G8" s="47"/>
    </row>
    <row r="9" spans="1:7" ht="24.75" customHeight="1">
      <c r="A9" s="59" t="s">
        <v>97</v>
      </c>
      <c r="B9" s="28">
        <v>250</v>
      </c>
      <c r="C9" s="16">
        <v>6.9</v>
      </c>
      <c r="D9" s="16">
        <v>8.4</v>
      </c>
      <c r="E9" s="16">
        <v>28.7</v>
      </c>
      <c r="F9" s="17">
        <v>218</v>
      </c>
      <c r="G9" s="20">
        <v>15.33</v>
      </c>
    </row>
    <row r="10" spans="1:7" ht="24.75" customHeight="1">
      <c r="A10" s="53" t="s">
        <v>20</v>
      </c>
      <c r="B10" s="21" t="s">
        <v>14</v>
      </c>
      <c r="C10" s="16">
        <v>2.5</v>
      </c>
      <c r="D10" s="16">
        <v>9.9</v>
      </c>
      <c r="E10" s="16">
        <v>14.5</v>
      </c>
      <c r="F10" s="22">
        <v>157</v>
      </c>
      <c r="G10" s="18">
        <v>10.58</v>
      </c>
    </row>
    <row r="11" spans="1:7" ht="24.75" customHeight="1">
      <c r="A11" s="54" t="s">
        <v>29</v>
      </c>
      <c r="B11" s="15">
        <v>200</v>
      </c>
      <c r="C11" s="15">
        <v>0.1</v>
      </c>
      <c r="D11" s="16">
        <v>0</v>
      </c>
      <c r="E11" s="15">
        <v>15.5</v>
      </c>
      <c r="F11" s="15">
        <v>62</v>
      </c>
      <c r="G11" s="20">
        <v>4.02</v>
      </c>
    </row>
    <row r="12" spans="1:7" ht="24.75" customHeight="1" hidden="1">
      <c r="A12" s="53" t="s">
        <v>98</v>
      </c>
      <c r="B12" s="15">
        <v>40</v>
      </c>
      <c r="C12" s="15">
        <v>5.1</v>
      </c>
      <c r="D12" s="16">
        <v>4.6</v>
      </c>
      <c r="E12" s="15">
        <v>0.3</v>
      </c>
      <c r="F12" s="15">
        <v>63</v>
      </c>
      <c r="G12" s="20"/>
    </row>
    <row r="13" spans="1:7" ht="24.75" customHeight="1">
      <c r="A13" s="92" t="s">
        <v>72</v>
      </c>
      <c r="B13" s="112">
        <v>125</v>
      </c>
      <c r="C13" s="112">
        <v>7.7</v>
      </c>
      <c r="D13" s="113">
        <v>8.7</v>
      </c>
      <c r="E13" s="112">
        <v>9.2</v>
      </c>
      <c r="F13" s="112">
        <v>146</v>
      </c>
      <c r="G13" s="20">
        <v>20</v>
      </c>
    </row>
    <row r="14" spans="1:7" ht="24.75" customHeight="1">
      <c r="A14" s="92" t="s">
        <v>12</v>
      </c>
      <c r="B14" s="112">
        <v>30</v>
      </c>
      <c r="C14" s="113">
        <v>0.6</v>
      </c>
      <c r="D14" s="113">
        <v>0.3</v>
      </c>
      <c r="E14" s="113">
        <v>13.2</v>
      </c>
      <c r="F14" s="97">
        <v>58</v>
      </c>
      <c r="G14" s="24">
        <v>1.95</v>
      </c>
    </row>
    <row r="15" spans="1:7" ht="24.75" customHeight="1">
      <c r="A15" s="92" t="s">
        <v>10</v>
      </c>
      <c r="B15" s="112">
        <v>20</v>
      </c>
      <c r="C15" s="113">
        <v>0.5</v>
      </c>
      <c r="D15" s="113">
        <v>0.3</v>
      </c>
      <c r="E15" s="113">
        <v>7.6</v>
      </c>
      <c r="F15" s="97">
        <v>34</v>
      </c>
      <c r="G15" s="24">
        <v>1.3</v>
      </c>
    </row>
    <row r="16" spans="1:7" ht="24.75" customHeight="1">
      <c r="A16" s="167" t="s">
        <v>8</v>
      </c>
      <c r="B16" s="168"/>
      <c r="C16" s="13">
        <f>C17+C18+C19+C20+C21+C22+C24</f>
        <v>34.6</v>
      </c>
      <c r="D16" s="13">
        <f>D17+D18+D19+D20+D21+D22+D24</f>
        <v>37.9</v>
      </c>
      <c r="E16" s="13">
        <f>E17+E18+E19+E20+E21+E22+E24</f>
        <v>146.29999999999998</v>
      </c>
      <c r="F16" s="13">
        <f>F17+F18+F19+F20+F21+F22+F24</f>
        <v>1064.1</v>
      </c>
      <c r="G16" s="47"/>
    </row>
    <row r="17" spans="1:7" ht="24.75" customHeight="1">
      <c r="A17" s="55" t="s">
        <v>64</v>
      </c>
      <c r="B17" s="28">
        <v>100</v>
      </c>
      <c r="C17" s="19">
        <v>0.9</v>
      </c>
      <c r="D17" s="19">
        <v>5.1</v>
      </c>
      <c r="E17" s="19">
        <v>1.2</v>
      </c>
      <c r="F17" s="31">
        <f>E17*4+D17*9+C17*4</f>
        <v>54.3</v>
      </c>
      <c r="G17" s="18">
        <v>14.12</v>
      </c>
    </row>
    <row r="18" spans="1:7" ht="24.75" customHeight="1">
      <c r="A18" s="58" t="s">
        <v>99</v>
      </c>
      <c r="B18" s="28" t="s">
        <v>44</v>
      </c>
      <c r="C18" s="16">
        <v>7.7</v>
      </c>
      <c r="D18" s="16">
        <v>6.3</v>
      </c>
      <c r="E18" s="16">
        <v>12.5</v>
      </c>
      <c r="F18" s="17">
        <v>138</v>
      </c>
      <c r="G18" s="20">
        <v>22.95</v>
      </c>
    </row>
    <row r="19" spans="1:7" ht="24.75" customHeight="1">
      <c r="A19" s="52" t="s">
        <v>100</v>
      </c>
      <c r="B19" s="15">
        <v>120</v>
      </c>
      <c r="C19" s="16">
        <v>16.8</v>
      </c>
      <c r="D19" s="16">
        <v>17.7</v>
      </c>
      <c r="E19" s="16">
        <v>12.6</v>
      </c>
      <c r="F19" s="22">
        <v>277</v>
      </c>
      <c r="G19" s="18">
        <v>51.11</v>
      </c>
    </row>
    <row r="20" spans="1:7" ht="24.75" customHeight="1">
      <c r="A20" s="63" t="s">
        <v>22</v>
      </c>
      <c r="B20" s="15">
        <v>230</v>
      </c>
      <c r="C20" s="16">
        <v>6.1</v>
      </c>
      <c r="D20" s="16">
        <v>7.4</v>
      </c>
      <c r="E20" s="16">
        <v>52.1</v>
      </c>
      <c r="F20" s="17">
        <v>299</v>
      </c>
      <c r="G20" s="20">
        <v>9.68</v>
      </c>
    </row>
    <row r="21" spans="1:7" ht="24.75" customHeight="1">
      <c r="A21" s="60" t="s">
        <v>101</v>
      </c>
      <c r="B21" s="25">
        <v>200</v>
      </c>
      <c r="C21" s="26">
        <v>0.5</v>
      </c>
      <c r="D21" s="26">
        <v>0</v>
      </c>
      <c r="E21" s="26">
        <v>18.8</v>
      </c>
      <c r="F21" s="22">
        <v>77</v>
      </c>
      <c r="G21" s="18">
        <v>4.91</v>
      </c>
    </row>
    <row r="22" spans="1:7" ht="24.75" customHeight="1">
      <c r="A22" s="92" t="s">
        <v>12</v>
      </c>
      <c r="B22" s="98">
        <v>60</v>
      </c>
      <c r="C22" s="99">
        <v>1.2</v>
      </c>
      <c r="D22" s="99">
        <v>0.6</v>
      </c>
      <c r="E22" s="99">
        <v>26.4</v>
      </c>
      <c r="F22" s="116">
        <v>115.8</v>
      </c>
      <c r="G22" s="117">
        <v>2.6</v>
      </c>
    </row>
    <row r="23" spans="1:7" ht="24.75" customHeight="1">
      <c r="A23" s="89" t="s">
        <v>11</v>
      </c>
      <c r="B23" s="98">
        <v>60</v>
      </c>
      <c r="C23" s="99"/>
      <c r="D23" s="99"/>
      <c r="E23" s="99"/>
      <c r="F23" s="99"/>
      <c r="G23" s="118"/>
    </row>
    <row r="24" spans="1:7" ht="24.75" customHeight="1">
      <c r="A24" s="92" t="s">
        <v>10</v>
      </c>
      <c r="B24" s="112">
        <v>60</v>
      </c>
      <c r="C24" s="113">
        <v>1.4</v>
      </c>
      <c r="D24" s="113">
        <v>0.8</v>
      </c>
      <c r="E24" s="113">
        <v>22.7</v>
      </c>
      <c r="F24" s="97">
        <v>103</v>
      </c>
      <c r="G24" s="117">
        <v>3.25</v>
      </c>
    </row>
    <row r="25" spans="1:7" ht="24.75" customHeight="1">
      <c r="A25" s="169" t="s">
        <v>13</v>
      </c>
      <c r="B25" s="170"/>
      <c r="C25" s="36">
        <f>C26+C27+C28</f>
        <v>10.1</v>
      </c>
      <c r="D25" s="36">
        <f>D26+D27+D28</f>
        <v>8.6</v>
      </c>
      <c r="E25" s="35">
        <f>E26+E27+E28</f>
        <v>79</v>
      </c>
      <c r="F25" s="35">
        <f>F26+F27+F28</f>
        <v>434</v>
      </c>
      <c r="G25" s="47"/>
    </row>
    <row r="26" spans="1:7" ht="32.25" customHeight="1">
      <c r="A26" s="71" t="s">
        <v>18</v>
      </c>
      <c r="B26" s="98">
        <v>50</v>
      </c>
      <c r="C26" s="99">
        <v>8.7</v>
      </c>
      <c r="D26" s="99">
        <v>7.9</v>
      </c>
      <c r="E26" s="99">
        <v>19.5</v>
      </c>
      <c r="F26" s="97">
        <v>184</v>
      </c>
      <c r="G26" s="20">
        <v>7</v>
      </c>
    </row>
    <row r="27" spans="1:7" ht="24.75" customHeight="1">
      <c r="A27" s="69" t="s">
        <v>17</v>
      </c>
      <c r="B27" s="112">
        <v>200</v>
      </c>
      <c r="C27" s="113">
        <v>0.5</v>
      </c>
      <c r="D27" s="113">
        <v>0</v>
      </c>
      <c r="E27" s="113">
        <v>34</v>
      </c>
      <c r="F27" s="97">
        <f>C27*4+D27*9+E27*4</f>
        <v>138</v>
      </c>
      <c r="G27" s="20">
        <v>10.2</v>
      </c>
    </row>
    <row r="28" spans="1:7" ht="24.75" customHeight="1" hidden="1">
      <c r="A28" s="68" t="s">
        <v>16</v>
      </c>
      <c r="B28" s="95">
        <v>130</v>
      </c>
      <c r="C28" s="96">
        <v>0.9</v>
      </c>
      <c r="D28" s="96">
        <v>0.7</v>
      </c>
      <c r="E28" s="96">
        <v>25.5</v>
      </c>
      <c r="F28" s="114">
        <v>112</v>
      </c>
      <c r="G28" s="20"/>
    </row>
    <row r="29" spans="1:7" ht="24.75" customHeight="1">
      <c r="A29" s="163" t="s">
        <v>9</v>
      </c>
      <c r="B29" s="171"/>
      <c r="C29" s="35">
        <f>C8+C16+C25</f>
        <v>68.1</v>
      </c>
      <c r="D29" s="35">
        <f>D8+D16+D25</f>
        <v>78.69999999999999</v>
      </c>
      <c r="E29" s="35">
        <f>E8+E16+E25</f>
        <v>314.29999999999995</v>
      </c>
      <c r="F29" s="35">
        <f>F8+F16+F25</f>
        <v>2236.1</v>
      </c>
      <c r="G29" s="47">
        <f>SUM(G9:G27)</f>
        <v>179</v>
      </c>
    </row>
    <row r="30" spans="1:7" ht="19.5" customHeight="1">
      <c r="A30" s="138"/>
      <c r="B30" s="138"/>
      <c r="C30" s="143" t="s">
        <v>34</v>
      </c>
      <c r="D30" s="144"/>
      <c r="E30" s="145"/>
      <c r="F30" s="146"/>
      <c r="G30" s="147"/>
    </row>
    <row r="31" spans="1:7" ht="19.5" customHeight="1">
      <c r="A31" s="138"/>
      <c r="B31" s="140"/>
      <c r="C31" s="143" t="s">
        <v>35</v>
      </c>
      <c r="D31" s="144"/>
      <c r="E31" s="145"/>
      <c r="F31" s="148"/>
      <c r="G31" s="147"/>
    </row>
  </sheetData>
  <sheetProtection/>
  <mergeCells count="9">
    <mergeCell ref="F1:G1"/>
    <mergeCell ref="A8:B8"/>
    <mergeCell ref="A29:B29"/>
    <mergeCell ref="B6:F6"/>
    <mergeCell ref="A5:G5"/>
    <mergeCell ref="A6:A7"/>
    <mergeCell ref="A25:B25"/>
    <mergeCell ref="G6:G7"/>
    <mergeCell ref="A16:B1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F27" sqref="F27"/>
    </sheetView>
  </sheetViews>
  <sheetFormatPr defaultColWidth="9.00390625" defaultRowHeight="12.75"/>
  <cols>
    <col min="1" max="1" width="47.12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1"/>
      <c r="D1" s="131"/>
      <c r="E1" s="131"/>
      <c r="F1" s="152" t="s">
        <v>32</v>
      </c>
      <c r="G1" s="152"/>
    </row>
    <row r="2" spans="1:7" ht="24.75" customHeight="1">
      <c r="A2" s="74"/>
      <c r="B2" s="74"/>
      <c r="C2" s="136"/>
      <c r="D2" s="132"/>
      <c r="E2" s="132"/>
      <c r="F2" s="132"/>
      <c r="G2" s="132"/>
    </row>
    <row r="3" spans="1:7" ht="24.75" customHeight="1">
      <c r="A3" s="74"/>
      <c r="B3" s="74"/>
      <c r="C3" s="137"/>
      <c r="D3" s="133" t="s">
        <v>33</v>
      </c>
      <c r="E3" s="134"/>
      <c r="F3" s="134"/>
      <c r="G3" s="134" t="s">
        <v>38</v>
      </c>
    </row>
    <row r="4" spans="1:7" ht="24.75" customHeight="1">
      <c r="A4" s="74"/>
      <c r="B4" s="74"/>
      <c r="C4" s="74"/>
      <c r="D4" s="74"/>
      <c r="E4" s="83"/>
      <c r="F4" s="74"/>
      <c r="G4" s="74"/>
    </row>
    <row r="5" spans="1:7" ht="51" customHeight="1">
      <c r="A5" s="157" t="s">
        <v>157</v>
      </c>
      <c r="B5" s="158"/>
      <c r="C5" s="158"/>
      <c r="D5" s="158"/>
      <c r="E5" s="158"/>
      <c r="F5" s="158"/>
      <c r="G5" s="159"/>
    </row>
    <row r="6" spans="1:7" ht="24.75" customHeight="1">
      <c r="A6" s="175" t="s">
        <v>0</v>
      </c>
      <c r="B6" s="172" t="s">
        <v>1</v>
      </c>
      <c r="C6" s="173"/>
      <c r="D6" s="173"/>
      <c r="E6" s="173"/>
      <c r="F6" s="174"/>
      <c r="G6" s="165" t="s">
        <v>81</v>
      </c>
    </row>
    <row r="7" spans="1:7" ht="24.75" customHeight="1">
      <c r="A7" s="175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13">
        <f>SUM(C9:C12)</f>
        <v>31.799999999999997</v>
      </c>
      <c r="D8" s="13">
        <f>SUM(D9:D12)</f>
        <v>25.499999999999996</v>
      </c>
      <c r="E8" s="13">
        <f>SUM(E9:E12)</f>
        <v>97.30000000000001</v>
      </c>
      <c r="F8" s="14">
        <f>SUM(F9:F12)</f>
        <v>746.3</v>
      </c>
      <c r="G8" s="47"/>
    </row>
    <row r="9" spans="1:7" ht="24.75" customHeight="1">
      <c r="A9" s="55" t="s">
        <v>102</v>
      </c>
      <c r="B9" s="15" t="s">
        <v>60</v>
      </c>
      <c r="C9" s="16">
        <v>20.2</v>
      </c>
      <c r="D9" s="16">
        <v>17.4</v>
      </c>
      <c r="E9" s="16">
        <v>29</v>
      </c>
      <c r="F9" s="17">
        <v>353</v>
      </c>
      <c r="G9" s="20">
        <v>39.65</v>
      </c>
    </row>
    <row r="10" spans="1:7" ht="24.75" customHeight="1">
      <c r="A10" s="57" t="s">
        <v>23</v>
      </c>
      <c r="B10" s="29" t="s">
        <v>61</v>
      </c>
      <c r="C10" s="37">
        <v>7.1</v>
      </c>
      <c r="D10" s="38">
        <v>4.7</v>
      </c>
      <c r="E10" s="37">
        <v>14.9</v>
      </c>
      <c r="F10" s="17">
        <f>C10*4+D10*9+E10*4</f>
        <v>130.3</v>
      </c>
      <c r="G10" s="20">
        <v>11.34</v>
      </c>
    </row>
    <row r="11" spans="1:7" ht="24.75" customHeight="1">
      <c r="A11" s="68" t="s">
        <v>16</v>
      </c>
      <c r="B11" s="95">
        <v>200</v>
      </c>
      <c r="C11" s="96">
        <v>1.3</v>
      </c>
      <c r="D11" s="96">
        <v>0.7</v>
      </c>
      <c r="E11" s="96">
        <v>37.5</v>
      </c>
      <c r="F11" s="114">
        <v>162</v>
      </c>
      <c r="G11" s="20">
        <v>18</v>
      </c>
    </row>
    <row r="12" spans="1:7" ht="24.75" customHeight="1">
      <c r="A12" s="54" t="s">
        <v>24</v>
      </c>
      <c r="B12" s="15">
        <v>200</v>
      </c>
      <c r="C12" s="15">
        <v>3.2</v>
      </c>
      <c r="D12" s="15">
        <v>2.7</v>
      </c>
      <c r="E12" s="15">
        <v>15.9</v>
      </c>
      <c r="F12" s="17">
        <v>101</v>
      </c>
      <c r="G12" s="20">
        <v>6.7</v>
      </c>
    </row>
    <row r="13" spans="1:7" ht="24.75" customHeight="1">
      <c r="A13" s="167" t="s">
        <v>8</v>
      </c>
      <c r="B13" s="168"/>
      <c r="C13" s="14">
        <f>C14+C15+C16+C17+C18+C19+C21</f>
        <v>41.7</v>
      </c>
      <c r="D13" s="14">
        <f>D14+D15+D16+D17+D18+D19+D21</f>
        <v>32.7</v>
      </c>
      <c r="E13" s="14">
        <f>E14+E15+E16+E17+E18+E19+E21</f>
        <v>155.1</v>
      </c>
      <c r="F13" s="14">
        <f>F14+F15+F16+F17+F18+F19+F21</f>
        <v>1081.1</v>
      </c>
      <c r="G13" s="47"/>
    </row>
    <row r="14" spans="1:7" ht="24.75" customHeight="1">
      <c r="A14" s="59" t="s">
        <v>43</v>
      </c>
      <c r="B14" s="28">
        <v>100</v>
      </c>
      <c r="C14" s="19">
        <v>1.2</v>
      </c>
      <c r="D14" s="19">
        <v>5.1</v>
      </c>
      <c r="E14" s="19">
        <v>4.1</v>
      </c>
      <c r="F14" s="31">
        <f>C14*4+D14*9+E14*4</f>
        <v>67.1</v>
      </c>
      <c r="G14" s="20">
        <v>12.36</v>
      </c>
    </row>
    <row r="15" spans="1:7" ht="24.75" customHeight="1">
      <c r="A15" s="55" t="s">
        <v>103</v>
      </c>
      <c r="B15" s="28" t="s">
        <v>44</v>
      </c>
      <c r="C15" s="16">
        <v>7.9</v>
      </c>
      <c r="D15" s="16">
        <v>5.8</v>
      </c>
      <c r="E15" s="16">
        <v>15.5</v>
      </c>
      <c r="F15" s="17">
        <v>146</v>
      </c>
      <c r="G15" s="20">
        <v>13.6</v>
      </c>
    </row>
    <row r="16" spans="1:7" ht="30" customHeight="1">
      <c r="A16" s="64" t="s">
        <v>104</v>
      </c>
      <c r="B16" s="30" t="s">
        <v>105</v>
      </c>
      <c r="C16" s="26">
        <v>24</v>
      </c>
      <c r="D16" s="26">
        <v>14.1</v>
      </c>
      <c r="E16" s="26">
        <v>15.5</v>
      </c>
      <c r="F16" s="31">
        <v>285</v>
      </c>
      <c r="G16" s="27">
        <v>37.18</v>
      </c>
    </row>
    <row r="17" spans="1:7" ht="24.75" customHeight="1">
      <c r="A17" s="56" t="s">
        <v>106</v>
      </c>
      <c r="B17" s="28">
        <v>200</v>
      </c>
      <c r="C17" s="19">
        <v>5.1</v>
      </c>
      <c r="D17" s="19">
        <v>6.1</v>
      </c>
      <c r="E17" s="19">
        <v>28.1</v>
      </c>
      <c r="F17" s="17">
        <v>188</v>
      </c>
      <c r="G17" s="20">
        <v>12.32</v>
      </c>
    </row>
    <row r="18" spans="1:7" ht="24.75" customHeight="1">
      <c r="A18" s="89" t="s">
        <v>17</v>
      </c>
      <c r="B18" s="95">
        <v>200</v>
      </c>
      <c r="C18" s="96">
        <v>0.5</v>
      </c>
      <c r="D18" s="96">
        <v>0</v>
      </c>
      <c r="E18" s="96">
        <v>34</v>
      </c>
      <c r="F18" s="97">
        <f>C18*4+D18*9+E18*4</f>
        <v>138</v>
      </c>
      <c r="G18" s="20">
        <v>10.2</v>
      </c>
    </row>
    <row r="19" spans="1:7" ht="24.75" customHeight="1">
      <c r="A19" s="92" t="s">
        <v>12</v>
      </c>
      <c r="B19" s="98">
        <v>80</v>
      </c>
      <c r="C19" s="99">
        <v>1.6</v>
      </c>
      <c r="D19" s="99">
        <v>0.8</v>
      </c>
      <c r="E19" s="99">
        <v>35.2</v>
      </c>
      <c r="F19" s="116">
        <v>154</v>
      </c>
      <c r="G19" s="117">
        <v>3.9</v>
      </c>
    </row>
    <row r="20" spans="1:7" ht="24.75" customHeight="1">
      <c r="A20" s="89" t="s">
        <v>11</v>
      </c>
      <c r="B20" s="98">
        <v>80</v>
      </c>
      <c r="C20" s="99"/>
      <c r="D20" s="99"/>
      <c r="E20" s="99"/>
      <c r="F20" s="99"/>
      <c r="G20" s="118"/>
    </row>
    <row r="21" spans="1:7" ht="24.75" customHeight="1">
      <c r="A21" s="92" t="s">
        <v>10</v>
      </c>
      <c r="B21" s="112">
        <v>60</v>
      </c>
      <c r="C21" s="113">
        <v>1.4</v>
      </c>
      <c r="D21" s="113">
        <v>0.8</v>
      </c>
      <c r="E21" s="113">
        <v>22.7</v>
      </c>
      <c r="F21" s="97">
        <v>103</v>
      </c>
      <c r="G21" s="117">
        <v>3.9</v>
      </c>
    </row>
    <row r="22" spans="1:7" ht="24.75" customHeight="1">
      <c r="A22" s="169" t="s">
        <v>13</v>
      </c>
      <c r="B22" s="170"/>
      <c r="C22" s="35">
        <f>C23+C24+C25</f>
        <v>12.9</v>
      </c>
      <c r="D22" s="35">
        <f>D23+D24+D25</f>
        <v>16.5</v>
      </c>
      <c r="E22" s="35">
        <f>E23+E24+E25</f>
        <v>62.800000000000004</v>
      </c>
      <c r="F22" s="35">
        <f>F23+F24+F25</f>
        <v>451.3</v>
      </c>
      <c r="G22" s="47"/>
    </row>
    <row r="23" spans="1:7" ht="24.75" customHeight="1">
      <c r="A23" s="68" t="s">
        <v>107</v>
      </c>
      <c r="B23" s="112">
        <v>60</v>
      </c>
      <c r="C23" s="113">
        <v>5.1</v>
      </c>
      <c r="D23" s="113">
        <v>7.8</v>
      </c>
      <c r="E23" s="113">
        <v>41</v>
      </c>
      <c r="F23" s="97">
        <f>C23*4+D23*9+E23*4</f>
        <v>254.6</v>
      </c>
      <c r="G23" s="44">
        <v>8.22</v>
      </c>
    </row>
    <row r="24" spans="1:7" ht="24.75" customHeight="1" hidden="1">
      <c r="A24" s="70" t="s">
        <v>72</v>
      </c>
      <c r="B24" s="112">
        <v>125</v>
      </c>
      <c r="C24" s="113">
        <v>7.7</v>
      </c>
      <c r="D24" s="113">
        <v>8.7</v>
      </c>
      <c r="E24" s="113">
        <v>9.2</v>
      </c>
      <c r="F24" s="97">
        <f>C24*4+D24*9+E24*4</f>
        <v>145.89999999999998</v>
      </c>
      <c r="G24" s="24"/>
    </row>
    <row r="25" spans="1:7" ht="24.75" customHeight="1">
      <c r="A25" s="115" t="s">
        <v>27</v>
      </c>
      <c r="B25" s="15">
        <v>200</v>
      </c>
      <c r="C25" s="16">
        <v>0.1</v>
      </c>
      <c r="D25" s="16">
        <v>0</v>
      </c>
      <c r="E25" s="16">
        <v>12.6</v>
      </c>
      <c r="F25" s="17">
        <f>C25*4+D25*9+E25*4</f>
        <v>50.8</v>
      </c>
      <c r="G25" s="18">
        <v>1.63</v>
      </c>
    </row>
    <row r="26" spans="1:7" ht="24.75" customHeight="1">
      <c r="A26" s="163" t="s">
        <v>9</v>
      </c>
      <c r="B26" s="171"/>
      <c r="C26" s="35">
        <f>C8+C13+C22</f>
        <v>86.4</v>
      </c>
      <c r="D26" s="35">
        <f>D8+D13+D22</f>
        <v>74.7</v>
      </c>
      <c r="E26" s="35">
        <f>E8+E13+E22</f>
        <v>315.2</v>
      </c>
      <c r="F26" s="35">
        <f>F8+F13+F22</f>
        <v>2278.7</v>
      </c>
      <c r="G26" s="47">
        <f>SUM(G9:G25)</f>
        <v>178.99999999999997</v>
      </c>
    </row>
    <row r="27" spans="1:7" ht="24.75" customHeight="1">
      <c r="A27" s="138"/>
      <c r="B27" s="138"/>
      <c r="C27" s="143" t="s">
        <v>34</v>
      </c>
      <c r="D27" s="144"/>
      <c r="E27" s="145"/>
      <c r="F27" s="146"/>
      <c r="G27" s="147"/>
    </row>
    <row r="28" spans="1:7" ht="24.75" customHeight="1">
      <c r="A28" s="138"/>
      <c r="B28" s="140"/>
      <c r="C28" s="143" t="s">
        <v>35</v>
      </c>
      <c r="D28" s="144"/>
      <c r="E28" s="145"/>
      <c r="F28" s="148"/>
      <c r="G28" s="147"/>
    </row>
  </sheetData>
  <sheetProtection/>
  <mergeCells count="9">
    <mergeCell ref="F1:G1"/>
    <mergeCell ref="B6:F6"/>
    <mergeCell ref="A13:B13"/>
    <mergeCell ref="A6:A7"/>
    <mergeCell ref="A26:B26"/>
    <mergeCell ref="A22:B22"/>
    <mergeCell ref="A5:G5"/>
    <mergeCell ref="A8:B8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7.875" style="0" customWidth="1"/>
    <col min="2" max="2" width="8.875" style="0" customWidth="1"/>
    <col min="3" max="5" width="7.75390625" style="0" customWidth="1"/>
    <col min="7" max="7" width="8.25390625" style="0" customWidth="1"/>
  </cols>
  <sheetData>
    <row r="1" spans="1:7" ht="24.75" customHeight="1">
      <c r="A1" s="74"/>
      <c r="B1" s="74"/>
      <c r="C1" s="135"/>
      <c r="D1" s="131"/>
      <c r="E1" s="131"/>
      <c r="F1" s="152" t="s">
        <v>32</v>
      </c>
      <c r="G1" s="152"/>
    </row>
    <row r="2" spans="1:7" ht="24.75" customHeight="1">
      <c r="A2" s="74"/>
      <c r="B2" s="74"/>
      <c r="C2" s="74"/>
      <c r="D2" s="132"/>
      <c r="E2" s="132"/>
      <c r="F2" s="132"/>
      <c r="G2" s="132"/>
    </row>
    <row r="3" spans="1:7" ht="24.75" customHeight="1">
      <c r="A3" s="74"/>
      <c r="B3" s="74"/>
      <c r="C3" s="136"/>
      <c r="D3" s="133" t="s">
        <v>33</v>
      </c>
      <c r="E3" s="134"/>
      <c r="F3" s="134"/>
      <c r="G3" s="134" t="s">
        <v>38</v>
      </c>
    </row>
    <row r="4" spans="1:7" ht="15.75" customHeight="1">
      <c r="A4" s="74"/>
      <c r="B4" s="74"/>
      <c r="C4" s="74"/>
      <c r="D4" s="74"/>
      <c r="E4" s="83"/>
      <c r="F4" s="74"/>
      <c r="G4" s="74"/>
    </row>
    <row r="5" spans="1:7" ht="50.25" customHeight="1">
      <c r="A5" s="157" t="s">
        <v>158</v>
      </c>
      <c r="B5" s="158"/>
      <c r="C5" s="158"/>
      <c r="D5" s="158"/>
      <c r="E5" s="158"/>
      <c r="F5" s="158"/>
      <c r="G5" s="159"/>
    </row>
    <row r="6" spans="1:7" ht="24.75" customHeight="1">
      <c r="A6" s="175" t="s">
        <v>0</v>
      </c>
      <c r="B6" s="172" t="s">
        <v>1</v>
      </c>
      <c r="C6" s="173"/>
      <c r="D6" s="173"/>
      <c r="E6" s="173"/>
      <c r="F6" s="174"/>
      <c r="G6" s="165" t="s">
        <v>81</v>
      </c>
    </row>
    <row r="7" spans="1:7" ht="24.75" customHeight="1">
      <c r="A7" s="175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6"/>
    </row>
    <row r="8" spans="1:7" ht="24.75" customHeight="1">
      <c r="A8" s="167" t="s">
        <v>7</v>
      </c>
      <c r="B8" s="168"/>
      <c r="C8" s="14">
        <f>C9+C11+C12+C13+C14+C15</f>
        <v>42</v>
      </c>
      <c r="D8" s="14">
        <f>D9+D11+D12+D13+D14+D15</f>
        <v>36.300000000000004</v>
      </c>
      <c r="E8" s="14">
        <f>E9+E11+E12+E13+E14+E15</f>
        <v>57.099999999999994</v>
      </c>
      <c r="F8" s="14">
        <f>F9+F11+F12+F13+F14+F15</f>
        <v>723.3</v>
      </c>
      <c r="G8" s="47"/>
    </row>
    <row r="9" spans="1:7" ht="24.75" customHeight="1">
      <c r="A9" s="55" t="s">
        <v>108</v>
      </c>
      <c r="B9" s="15">
        <v>200</v>
      </c>
      <c r="C9" s="15">
        <v>22.7</v>
      </c>
      <c r="D9" s="15">
        <v>20.5</v>
      </c>
      <c r="E9" s="15">
        <v>2.4</v>
      </c>
      <c r="F9" s="17">
        <v>285</v>
      </c>
      <c r="G9" s="20">
        <v>30.29</v>
      </c>
    </row>
    <row r="10" spans="1:7" ht="24.75" customHeight="1">
      <c r="A10" s="56" t="s">
        <v>50</v>
      </c>
      <c r="B10" s="15"/>
      <c r="C10" s="15"/>
      <c r="D10" s="15"/>
      <c r="E10" s="15"/>
      <c r="F10" s="17"/>
      <c r="G10" s="20"/>
    </row>
    <row r="11" spans="1:7" ht="24.75" customHeight="1">
      <c r="A11" s="56" t="s">
        <v>109</v>
      </c>
      <c r="B11" s="15">
        <v>60</v>
      </c>
      <c r="C11" s="15">
        <v>5.2</v>
      </c>
      <c r="D11" s="15">
        <v>0.2</v>
      </c>
      <c r="E11" s="15">
        <v>7.5</v>
      </c>
      <c r="F11" s="17">
        <v>53</v>
      </c>
      <c r="G11" s="20">
        <v>7.3</v>
      </c>
    </row>
    <row r="12" spans="1:7" ht="31.5" customHeight="1">
      <c r="A12" s="71" t="s">
        <v>18</v>
      </c>
      <c r="B12" s="98">
        <v>50</v>
      </c>
      <c r="C12" s="99">
        <v>5.7</v>
      </c>
      <c r="D12" s="99">
        <v>6.5</v>
      </c>
      <c r="E12" s="99">
        <v>9.5</v>
      </c>
      <c r="F12" s="100">
        <f>C12*4+D12*9+E12*4</f>
        <v>119.3</v>
      </c>
      <c r="G12" s="27">
        <v>12</v>
      </c>
    </row>
    <row r="13" spans="1:7" ht="24.75" customHeight="1">
      <c r="A13" s="71" t="s">
        <v>88</v>
      </c>
      <c r="B13" s="98">
        <v>200</v>
      </c>
      <c r="C13" s="99">
        <v>5.2</v>
      </c>
      <c r="D13" s="99">
        <v>6.4</v>
      </c>
      <c r="E13" s="99">
        <v>9</v>
      </c>
      <c r="F13" s="100">
        <v>114</v>
      </c>
      <c r="G13" s="27">
        <v>11.8</v>
      </c>
    </row>
    <row r="14" spans="1:7" ht="24.75" customHeight="1">
      <c r="A14" s="54" t="s">
        <v>26</v>
      </c>
      <c r="B14" s="15">
        <v>200</v>
      </c>
      <c r="C14" s="16">
        <v>2.8</v>
      </c>
      <c r="D14" s="15">
        <v>2.5</v>
      </c>
      <c r="E14" s="15">
        <v>19.9</v>
      </c>
      <c r="F14" s="15">
        <v>113</v>
      </c>
      <c r="G14" s="20">
        <v>9.61</v>
      </c>
    </row>
    <row r="15" spans="1:7" ht="24.75" customHeight="1">
      <c r="A15" s="53" t="s">
        <v>12</v>
      </c>
      <c r="B15" s="15">
        <v>20</v>
      </c>
      <c r="C15" s="16">
        <v>0.4</v>
      </c>
      <c r="D15" s="16">
        <v>0.2</v>
      </c>
      <c r="E15" s="16">
        <v>8.8</v>
      </c>
      <c r="F15" s="17">
        <v>39</v>
      </c>
      <c r="G15" s="24">
        <v>1.3</v>
      </c>
    </row>
    <row r="16" spans="1:7" ht="24.75" customHeight="1">
      <c r="A16" s="167" t="s">
        <v>8</v>
      </c>
      <c r="B16" s="168"/>
      <c r="C16" s="13">
        <f>C18+C20+C21+C22+C24+C17+C19</f>
        <v>30.800000000000004</v>
      </c>
      <c r="D16" s="13">
        <f>D18+D20+D21+D22+D24+D17+D19</f>
        <v>31.200000000000003</v>
      </c>
      <c r="E16" s="13">
        <f>E18+E20+E21+E22+E24+E17+E19</f>
        <v>156.5</v>
      </c>
      <c r="F16" s="14">
        <f>F18+F20+F21+F22+F24+F17+F19</f>
        <v>1030</v>
      </c>
      <c r="G16" s="47"/>
    </row>
    <row r="17" spans="1:7" ht="24.75" customHeight="1">
      <c r="A17" s="55" t="s">
        <v>110</v>
      </c>
      <c r="B17" s="15">
        <v>100</v>
      </c>
      <c r="C17" s="16">
        <v>1.6</v>
      </c>
      <c r="D17" s="16">
        <v>5</v>
      </c>
      <c r="E17" s="16">
        <v>9.7</v>
      </c>
      <c r="F17" s="31">
        <f aca="true" t="shared" si="0" ref="F17:F22">C17*4+D17*9+E17*4</f>
        <v>90.19999999999999</v>
      </c>
      <c r="G17" s="20">
        <v>7</v>
      </c>
    </row>
    <row r="18" spans="1:7" ht="30" customHeight="1">
      <c r="A18" s="55" t="s">
        <v>111</v>
      </c>
      <c r="B18" s="15" t="s">
        <v>44</v>
      </c>
      <c r="C18" s="16">
        <v>7.2</v>
      </c>
      <c r="D18" s="15">
        <v>5.9</v>
      </c>
      <c r="E18" s="15">
        <v>19.9</v>
      </c>
      <c r="F18" s="31">
        <f t="shared" si="0"/>
        <v>161.5</v>
      </c>
      <c r="G18" s="20">
        <v>14.36</v>
      </c>
    </row>
    <row r="19" spans="1:7" ht="24.75" customHeight="1">
      <c r="A19" s="54" t="s">
        <v>112</v>
      </c>
      <c r="B19" s="15" t="s">
        <v>113</v>
      </c>
      <c r="C19" s="16">
        <v>12.9</v>
      </c>
      <c r="D19" s="16">
        <v>12.4</v>
      </c>
      <c r="E19" s="16">
        <v>5.3</v>
      </c>
      <c r="F19" s="31">
        <f t="shared" si="0"/>
        <v>184.4</v>
      </c>
      <c r="G19" s="20">
        <v>51.13</v>
      </c>
    </row>
    <row r="20" spans="1:7" ht="24.75" customHeight="1">
      <c r="A20" s="62" t="s">
        <v>114</v>
      </c>
      <c r="B20" s="15">
        <v>180</v>
      </c>
      <c r="C20" s="39">
        <v>4.8</v>
      </c>
      <c r="D20" s="39">
        <v>6.1</v>
      </c>
      <c r="E20" s="37">
        <v>29.2</v>
      </c>
      <c r="F20" s="31">
        <f t="shared" si="0"/>
        <v>190.89999999999998</v>
      </c>
      <c r="G20" s="27">
        <v>7.66</v>
      </c>
    </row>
    <row r="21" spans="1:7" ht="24.75" customHeight="1">
      <c r="A21" s="55" t="s">
        <v>115</v>
      </c>
      <c r="B21" s="15">
        <v>200</v>
      </c>
      <c r="C21" s="16">
        <v>0.9</v>
      </c>
      <c r="D21" s="16">
        <v>0</v>
      </c>
      <c r="E21" s="16">
        <v>27</v>
      </c>
      <c r="F21" s="31">
        <f t="shared" si="0"/>
        <v>111.6</v>
      </c>
      <c r="G21" s="20">
        <v>7.72</v>
      </c>
    </row>
    <row r="22" spans="1:7" ht="24.75" customHeight="1">
      <c r="A22" s="92" t="s">
        <v>12</v>
      </c>
      <c r="B22" s="98">
        <v>80</v>
      </c>
      <c r="C22" s="99">
        <v>1.6</v>
      </c>
      <c r="D22" s="99">
        <v>0.8</v>
      </c>
      <c r="E22" s="99">
        <v>35.2</v>
      </c>
      <c r="F22" s="100">
        <f t="shared" si="0"/>
        <v>154.4</v>
      </c>
      <c r="G22" s="24">
        <v>2.6</v>
      </c>
    </row>
    <row r="23" spans="1:7" ht="24.75" customHeight="1">
      <c r="A23" s="89" t="s">
        <v>11</v>
      </c>
      <c r="B23" s="98">
        <v>80</v>
      </c>
      <c r="C23" s="99"/>
      <c r="D23" s="99"/>
      <c r="E23" s="99"/>
      <c r="F23" s="99"/>
      <c r="G23" s="27"/>
    </row>
    <row r="24" spans="1:7" ht="24.75" customHeight="1">
      <c r="A24" s="92" t="s">
        <v>10</v>
      </c>
      <c r="B24" s="112">
        <v>80</v>
      </c>
      <c r="C24" s="113">
        <v>1.8</v>
      </c>
      <c r="D24" s="113">
        <v>1</v>
      </c>
      <c r="E24" s="113">
        <v>30.2</v>
      </c>
      <c r="F24" s="97">
        <v>137</v>
      </c>
      <c r="G24" s="24">
        <v>2.6</v>
      </c>
    </row>
    <row r="25" spans="1:7" ht="24.75" customHeight="1">
      <c r="A25" s="169" t="s">
        <v>13</v>
      </c>
      <c r="B25" s="170"/>
      <c r="C25" s="36">
        <f>C26+C28+C27</f>
        <v>13.7</v>
      </c>
      <c r="D25" s="36">
        <f>D26+D28+D27</f>
        <v>13.600000000000001</v>
      </c>
      <c r="E25" s="36">
        <f>E26+E28+E27</f>
        <v>67.7</v>
      </c>
      <c r="F25" s="36">
        <f>F26+F28+F27</f>
        <v>447</v>
      </c>
      <c r="G25" s="47"/>
    </row>
    <row r="26" spans="1:7" ht="24.75" customHeight="1">
      <c r="A26" s="68" t="s">
        <v>116</v>
      </c>
      <c r="B26" s="95">
        <v>80</v>
      </c>
      <c r="C26" s="113">
        <v>5.5</v>
      </c>
      <c r="D26" s="113">
        <v>6.7</v>
      </c>
      <c r="E26" s="113">
        <v>36</v>
      </c>
      <c r="F26" s="97">
        <v>226</v>
      </c>
      <c r="G26" s="20">
        <v>12</v>
      </c>
    </row>
    <row r="27" spans="1:7" ht="24.75" customHeight="1" hidden="1">
      <c r="A27" s="68" t="s">
        <v>16</v>
      </c>
      <c r="B27" s="95">
        <v>150</v>
      </c>
      <c r="C27" s="113">
        <v>0.5</v>
      </c>
      <c r="D27" s="113">
        <v>0.5</v>
      </c>
      <c r="E27" s="113">
        <v>21</v>
      </c>
      <c r="F27" s="97">
        <v>90</v>
      </c>
      <c r="G27" s="20"/>
    </row>
    <row r="28" spans="1:7" ht="31.5" customHeight="1">
      <c r="A28" s="72" t="s">
        <v>27</v>
      </c>
      <c r="B28" s="120">
        <v>200</v>
      </c>
      <c r="C28" s="121">
        <v>7.7</v>
      </c>
      <c r="D28" s="121">
        <v>6.4</v>
      </c>
      <c r="E28" s="121">
        <v>10.7</v>
      </c>
      <c r="F28" s="114">
        <v>131</v>
      </c>
      <c r="G28" s="18">
        <v>1.63</v>
      </c>
    </row>
    <row r="29" spans="1:7" ht="24.75" customHeight="1">
      <c r="A29" s="163" t="s">
        <v>9</v>
      </c>
      <c r="B29" s="171"/>
      <c r="C29" s="35">
        <f>C25+C16+C8</f>
        <v>86.5</v>
      </c>
      <c r="D29" s="35">
        <f>D25+D16+D8</f>
        <v>81.10000000000001</v>
      </c>
      <c r="E29" s="35">
        <f>E25+E16+E8</f>
        <v>281.29999999999995</v>
      </c>
      <c r="F29" s="35">
        <f>F25+F16+F8</f>
        <v>2200.3</v>
      </c>
      <c r="G29" s="47">
        <f>SUM(G9:G28)</f>
        <v>178.99999999999997</v>
      </c>
    </row>
    <row r="30" spans="1:7" ht="19.5" customHeight="1">
      <c r="A30" s="138"/>
      <c r="B30" s="138"/>
      <c r="C30" s="143" t="s">
        <v>34</v>
      </c>
      <c r="D30" s="144"/>
      <c r="E30" s="145"/>
      <c r="F30" s="146"/>
      <c r="G30" s="147"/>
    </row>
    <row r="31" spans="1:7" ht="19.5" customHeight="1">
      <c r="A31" s="138"/>
      <c r="B31" s="140"/>
      <c r="C31" s="143" t="s">
        <v>35</v>
      </c>
      <c r="D31" s="144"/>
      <c r="E31" s="145"/>
      <c r="F31" s="148"/>
      <c r="G31" s="147"/>
    </row>
  </sheetData>
  <sheetProtection/>
  <mergeCells count="9">
    <mergeCell ref="F1:G1"/>
    <mergeCell ref="A29:B29"/>
    <mergeCell ref="A25:B25"/>
    <mergeCell ref="A6:A7"/>
    <mergeCell ref="B6:F6"/>
    <mergeCell ref="A5:G5"/>
    <mergeCell ref="A16:B16"/>
    <mergeCell ref="A8:B8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2021-06-03T05:14:28Z</cp:lastPrinted>
  <dcterms:created xsi:type="dcterms:W3CDTF">2009-10-19T06:28:23Z</dcterms:created>
  <dcterms:modified xsi:type="dcterms:W3CDTF">2021-06-03T05:15:57Z</dcterms:modified>
  <cp:category/>
  <cp:version/>
  <cp:contentType/>
  <cp:contentStatus/>
</cp:coreProperties>
</file>